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525" activeTab="0"/>
  </bookViews>
  <sheets>
    <sheet name="人口(５歳階級他)" sheetId="1" r:id="rId1"/>
  </sheets>
  <definedNames>
    <definedName name="_xlnm.Print_Titles" localSheetId="0">'人口(５歳階級他)'!$A:$B,'人口(５歳階級他)'!$1:$3</definedName>
  </definedNames>
  <calcPr fullCalcOnLoad="1"/>
</workbook>
</file>

<file path=xl/sharedStrings.xml><?xml version="1.0" encoding="utf-8"?>
<sst xmlns="http://schemas.openxmlformats.org/spreadsheetml/2006/main" count="62" uniqueCount="46">
  <si>
    <t>地域名</t>
  </si>
  <si>
    <t>分類項目</t>
  </si>
  <si>
    <t>総数(人)</t>
  </si>
  <si>
    <t>0～ 4歳(人)</t>
  </si>
  <si>
    <t>5～ 9歳(人)</t>
  </si>
  <si>
    <t>10～14歳(人)</t>
  </si>
  <si>
    <t>15～19歳(人)</t>
  </si>
  <si>
    <t>20～24歳(人)</t>
  </si>
  <si>
    <t>25～29歳(人)</t>
  </si>
  <si>
    <t>30～34歳(人)</t>
  </si>
  <si>
    <t>35～39歳(人)</t>
  </si>
  <si>
    <t>40～44歳(人)</t>
  </si>
  <si>
    <t>45～49歳(人)</t>
  </si>
  <si>
    <t>50～54歳(人)</t>
  </si>
  <si>
    <t>55～59歳(人)</t>
  </si>
  <si>
    <t>60～64歳(人)</t>
  </si>
  <si>
    <t>65～69歳(人)</t>
  </si>
  <si>
    <t>70～74歳(人)</t>
  </si>
  <si>
    <t>75～79歳(人)</t>
  </si>
  <si>
    <t>80～84歳(人)</t>
  </si>
  <si>
    <t>85～89歳(人)</t>
  </si>
  <si>
    <t>90～94歳(人)</t>
  </si>
  <si>
    <t>95～99歳(人)</t>
  </si>
  <si>
    <t>100歳以上(人)</t>
  </si>
  <si>
    <t>不詳(人)</t>
  </si>
  <si>
    <t>(再掲)15歳未満(人)</t>
  </si>
  <si>
    <t>(再掲)15～64歳(人)</t>
  </si>
  <si>
    <t>(再掲)65歳以上(人)</t>
  </si>
  <si>
    <t>(再掲)75歳以上(人)</t>
  </si>
  <si>
    <t>(再掲)85歳以上(人)</t>
  </si>
  <si>
    <t>(再掲)総年齢(人)</t>
  </si>
  <si>
    <t>(再掲)平均年齢(人)</t>
  </si>
  <si>
    <t>(再掲)外国人(人)</t>
  </si>
  <si>
    <t/>
  </si>
  <si>
    <t>愛知県新城市</t>
  </si>
  <si>
    <t>(000)総数</t>
  </si>
  <si>
    <t>(001)男</t>
  </si>
  <si>
    <t>(002)女</t>
  </si>
  <si>
    <t>(旧新城市)</t>
  </si>
  <si>
    <t>(旧鳳来町)</t>
  </si>
  <si>
    <t>(旧作手村)</t>
  </si>
  <si>
    <t>国勢調査（平成２２年１０月１日現在）</t>
  </si>
  <si>
    <t>第3表 年齢(5歳階級),男女別人口(外国人,総年齢及び平均年齢-特掲)</t>
  </si>
  <si>
    <t>年齢(5歳階級)</t>
  </si>
  <si>
    <t>合計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</si>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</sst>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0.00_ "/>
    <numFmt numFmtId="179" formatCode="##,###,##0;&quot;-&quot;#,###,##0"/>
    <numFmt numFmtId="180" formatCode="#,###,##0;&quot; -&quot;###,##0"/>
    <numFmt numFmtId="181" formatCode="\ ###,##0;&quot;-&quot;###,##0"/>
    <numFmt numFmtId="182" formatCode="###,##0;&quot;-&quot;##,##0"/>
    <numFmt numFmtId="183" formatCode="\ ###,###,##0;&quot;-&quot;###,###,##0"/>
    <numFmt numFmtId="184" formatCode="###,###,##0;&quot;-&quot;##,##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 wrapText="1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49" fontId="0" fillId="0" borderId="28" xfId="0" applyNumberFormat="1" applyBorder="1" applyAlignment="1">
      <alignment vertical="center" wrapText="1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49" fontId="0" fillId="33" borderId="28" xfId="0" applyNumberFormat="1" applyFill="1" applyBorder="1" applyAlignment="1">
      <alignment vertical="center" wrapText="1"/>
    </xf>
    <xf numFmtId="49" fontId="0" fillId="0" borderId="31" xfId="0" applyNumberForma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177" fontId="0" fillId="33" borderId="34" xfId="0" applyNumberFormat="1" applyFill="1" applyBorder="1" applyAlignment="1">
      <alignment vertical="center"/>
    </xf>
    <xf numFmtId="38" fontId="0" fillId="0" borderId="34" xfId="48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177" fontId="0" fillId="33" borderId="38" xfId="0" applyNumberFormat="1" applyFill="1" applyBorder="1" applyAlignment="1">
      <alignment vertical="center"/>
    </xf>
    <xf numFmtId="38" fontId="0" fillId="0" borderId="38" xfId="48" applyFont="1" applyBorder="1" applyAlignment="1">
      <alignment vertical="center"/>
    </xf>
    <xf numFmtId="49" fontId="0" fillId="0" borderId="39" xfId="0" applyNumberForma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177" fontId="0" fillId="33" borderId="42" xfId="0" applyNumberFormat="1" applyFill="1" applyBorder="1" applyAlignment="1">
      <alignment vertical="center"/>
    </xf>
    <xf numFmtId="38" fontId="0" fillId="0" borderId="42" xfId="48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77" fontId="0" fillId="33" borderId="30" xfId="0" applyNumberFormat="1" applyFill="1" applyBorder="1" applyAlignment="1">
      <alignment vertical="center"/>
    </xf>
    <xf numFmtId="49" fontId="0" fillId="0" borderId="43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33" borderId="47" xfId="0" applyNumberFormat="1" applyFill="1" applyBorder="1" applyAlignment="1">
      <alignment vertical="center"/>
    </xf>
    <xf numFmtId="177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177" fontId="0" fillId="33" borderId="51" xfId="0" applyNumberFormat="1" applyFill="1" applyBorder="1" applyAlignment="1">
      <alignment vertical="center"/>
    </xf>
    <xf numFmtId="38" fontId="0" fillId="0" borderId="51" xfId="48" applyFont="1" applyBorder="1" applyAlignment="1">
      <alignment vertical="center"/>
    </xf>
    <xf numFmtId="49" fontId="0" fillId="0" borderId="52" xfId="0" applyNumberForma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177" fontId="0" fillId="33" borderId="55" xfId="0" applyNumberFormat="1" applyFill="1" applyBorder="1" applyAlignment="1">
      <alignment vertical="center"/>
    </xf>
    <xf numFmtId="38" fontId="0" fillId="0" borderId="55" xfId="48" applyFont="1" applyBorder="1" applyAlignment="1">
      <alignment vertical="center"/>
    </xf>
    <xf numFmtId="49" fontId="0" fillId="0" borderId="56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77" fontId="0" fillId="33" borderId="59" xfId="0" applyNumberFormat="1" applyFill="1" applyBorder="1" applyAlignment="1">
      <alignment vertical="center"/>
    </xf>
    <xf numFmtId="177" fontId="0" fillId="0" borderId="59" xfId="0" applyNumberFormat="1" applyBorder="1" applyAlignment="1">
      <alignment vertical="center"/>
    </xf>
    <xf numFmtId="49" fontId="0" fillId="0" borderId="60" xfId="0" applyNumberForma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177" fontId="0" fillId="33" borderId="63" xfId="0" applyNumberFormat="1" applyFill="1" applyBorder="1" applyAlignment="1">
      <alignment vertical="center"/>
    </xf>
    <xf numFmtId="38" fontId="0" fillId="0" borderId="63" xfId="48" applyFont="1" applyBorder="1" applyAlignment="1">
      <alignment vertical="center"/>
    </xf>
    <xf numFmtId="49" fontId="0" fillId="33" borderId="31" xfId="0" applyNumberFormat="1" applyFill="1" applyBorder="1" applyAlignment="1">
      <alignment vertical="center"/>
    </xf>
    <xf numFmtId="177" fontId="0" fillId="33" borderId="33" xfId="0" applyNumberFormat="1" applyFill="1" applyBorder="1" applyAlignment="1">
      <alignment vertical="center"/>
    </xf>
    <xf numFmtId="177" fontId="0" fillId="33" borderId="64" xfId="0" applyNumberFormat="1" applyFill="1" applyBorder="1" applyAlignment="1">
      <alignment vertical="center"/>
    </xf>
    <xf numFmtId="177" fontId="0" fillId="33" borderId="31" xfId="0" applyNumberFormat="1" applyFill="1" applyBorder="1" applyAlignment="1">
      <alignment vertical="center"/>
    </xf>
    <xf numFmtId="177" fontId="0" fillId="33" borderId="32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49" fontId="0" fillId="33" borderId="35" xfId="0" applyNumberFormat="1" applyFill="1" applyBorder="1" applyAlignment="1">
      <alignment vertical="center"/>
    </xf>
    <xf numFmtId="177" fontId="0" fillId="33" borderId="37" xfId="0" applyNumberFormat="1" applyFill="1" applyBorder="1" applyAlignment="1">
      <alignment vertical="center"/>
    </xf>
    <xf numFmtId="177" fontId="0" fillId="33" borderId="65" xfId="0" applyNumberFormat="1" applyFill="1" applyBorder="1" applyAlignment="1">
      <alignment vertical="center"/>
    </xf>
    <xf numFmtId="177" fontId="0" fillId="33" borderId="35" xfId="0" applyNumberFormat="1" applyFill="1" applyBorder="1" applyAlignment="1">
      <alignment vertical="center"/>
    </xf>
    <xf numFmtId="177" fontId="0" fillId="33" borderId="36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177" fontId="0" fillId="33" borderId="13" xfId="0" applyNumberFormat="1" applyFill="1" applyBorder="1" applyAlignment="1">
      <alignment vertical="center"/>
    </xf>
    <xf numFmtId="177" fontId="0" fillId="33" borderId="39" xfId="0" applyNumberFormat="1" applyFill="1" applyBorder="1" applyAlignment="1">
      <alignment vertical="center"/>
    </xf>
    <xf numFmtId="177" fontId="0" fillId="33" borderId="41" xfId="0" applyNumberFormat="1" applyFill="1" applyBorder="1" applyAlignment="1">
      <alignment vertical="center"/>
    </xf>
    <xf numFmtId="177" fontId="0" fillId="33" borderId="66" xfId="0" applyNumberFormat="1" applyFill="1" applyBorder="1" applyAlignment="1">
      <alignment vertical="center"/>
    </xf>
    <xf numFmtId="177" fontId="0" fillId="33" borderId="40" xfId="0" applyNumberFormat="1" applyFill="1" applyBorder="1" applyAlignment="1">
      <alignment vertical="center"/>
    </xf>
    <xf numFmtId="177" fontId="0" fillId="33" borderId="67" xfId="0" applyNumberFormat="1" applyFill="1" applyBorder="1" applyAlignment="1">
      <alignment vertical="center"/>
    </xf>
    <xf numFmtId="49" fontId="0" fillId="33" borderId="39" xfId="0" applyNumberFormat="1" applyFill="1" applyBorder="1" applyAlignment="1">
      <alignment vertical="center"/>
    </xf>
    <xf numFmtId="49" fontId="0" fillId="0" borderId="68" xfId="0" applyNumberFormat="1" applyFill="1" applyBorder="1" applyAlignment="1">
      <alignment vertical="center" wrapText="1"/>
    </xf>
    <xf numFmtId="177" fontId="0" fillId="0" borderId="68" xfId="0" applyNumberFormat="1" applyFill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69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70" xfId="0" applyNumberFormat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49" fontId="0" fillId="33" borderId="69" xfId="0" applyNumberFormat="1" applyFill="1" applyBorder="1" applyAlignment="1">
      <alignment vertical="center"/>
    </xf>
    <xf numFmtId="49" fontId="0" fillId="33" borderId="7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A29" sqref="AA29"/>
    </sheetView>
  </sheetViews>
  <sheetFormatPr defaultColWidth="9.00390625" defaultRowHeight="13.5"/>
  <cols>
    <col min="1" max="1" width="11.75390625" style="0" customWidth="1"/>
    <col min="27" max="27" width="2.625" style="0" customWidth="1"/>
  </cols>
  <sheetData>
    <row r="1" spans="1:27" ht="17.25">
      <c r="A1" s="30" t="s">
        <v>41</v>
      </c>
      <c r="Z1" s="27"/>
      <c r="AA1" s="27"/>
    </row>
    <row r="2" spans="1:35" ht="17.25">
      <c r="A2" s="24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6"/>
      <c r="AA2" s="26"/>
      <c r="AB2" s="1"/>
      <c r="AC2" s="1"/>
      <c r="AD2" s="1"/>
      <c r="AE2" s="1"/>
      <c r="AF2" s="1"/>
      <c r="AG2" s="1"/>
      <c r="AH2" s="1"/>
      <c r="AI2" s="1"/>
    </row>
    <row r="3" spans="1:35" ht="17.25">
      <c r="A3" s="24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6"/>
      <c r="AA3" s="26"/>
      <c r="AB3" s="1"/>
      <c r="AC3" s="1"/>
      <c r="AD3" s="1"/>
      <c r="AE3" s="1"/>
      <c r="AF3" s="1"/>
      <c r="AG3" s="1"/>
      <c r="AH3" s="1"/>
      <c r="AI3" s="1"/>
    </row>
    <row r="4" spans="1:35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6"/>
      <c r="AA4" s="26"/>
      <c r="AB4" s="1"/>
      <c r="AC4" s="1"/>
      <c r="AD4" s="1"/>
      <c r="AE4" s="1"/>
      <c r="AF4" s="1"/>
      <c r="AG4" s="1"/>
      <c r="AH4" s="1"/>
      <c r="AI4" s="1"/>
    </row>
    <row r="5" spans="1:35" ht="41.25" thickBot="1">
      <c r="A5" s="9" t="s">
        <v>0</v>
      </c>
      <c r="B5" s="10" t="s">
        <v>1</v>
      </c>
      <c r="C5" s="11" t="s">
        <v>2</v>
      </c>
      <c r="D5" s="15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18</v>
      </c>
      <c r="T5" s="10" t="s">
        <v>19</v>
      </c>
      <c r="U5" s="10" t="s">
        <v>20</v>
      </c>
      <c r="V5" s="10" t="s">
        <v>21</v>
      </c>
      <c r="W5" s="10" t="s">
        <v>22</v>
      </c>
      <c r="X5" s="10" t="s">
        <v>23</v>
      </c>
      <c r="Y5" s="11" t="s">
        <v>24</v>
      </c>
      <c r="Z5" s="31" t="s">
        <v>44</v>
      </c>
      <c r="AA5" s="106"/>
      <c r="AB5" s="9" t="s">
        <v>25</v>
      </c>
      <c r="AC5" s="10" t="s">
        <v>26</v>
      </c>
      <c r="AD5" s="10" t="s">
        <v>27</v>
      </c>
      <c r="AE5" s="10" t="s">
        <v>28</v>
      </c>
      <c r="AF5" s="11" t="s">
        <v>29</v>
      </c>
      <c r="AG5" s="15" t="s">
        <v>30</v>
      </c>
      <c r="AH5" s="12" t="s">
        <v>31</v>
      </c>
      <c r="AI5" s="21" t="s">
        <v>32</v>
      </c>
    </row>
    <row r="6" spans="1:35" ht="13.5">
      <c r="A6" s="3" t="s">
        <v>34</v>
      </c>
      <c r="B6" s="32" t="s">
        <v>35</v>
      </c>
      <c r="C6" s="33">
        <v>49864</v>
      </c>
      <c r="D6" s="34">
        <v>1722</v>
      </c>
      <c r="E6" s="35">
        <v>2144</v>
      </c>
      <c r="F6" s="35">
        <v>2434</v>
      </c>
      <c r="G6" s="35">
        <v>2455</v>
      </c>
      <c r="H6" s="35">
        <v>2053</v>
      </c>
      <c r="I6" s="35">
        <v>2478</v>
      </c>
      <c r="J6" s="35">
        <v>2610</v>
      </c>
      <c r="K6" s="35">
        <v>2905</v>
      </c>
      <c r="L6" s="35">
        <v>2655</v>
      </c>
      <c r="M6" s="35">
        <v>2936</v>
      </c>
      <c r="N6" s="35">
        <v>3281</v>
      </c>
      <c r="O6" s="35">
        <v>3884</v>
      </c>
      <c r="P6" s="35">
        <v>4274</v>
      </c>
      <c r="Q6" s="35">
        <v>3317</v>
      </c>
      <c r="R6" s="35">
        <v>3008</v>
      </c>
      <c r="S6" s="35">
        <v>2990</v>
      </c>
      <c r="T6" s="35">
        <v>2380</v>
      </c>
      <c r="U6" s="35">
        <v>1519</v>
      </c>
      <c r="V6" s="35">
        <v>639</v>
      </c>
      <c r="W6" s="35">
        <v>158</v>
      </c>
      <c r="X6" s="35">
        <v>22</v>
      </c>
      <c r="Y6" s="36" t="s">
        <v>45</v>
      </c>
      <c r="Z6" s="37">
        <f aca="true" t="shared" si="0" ref="Z6:Z22">SUM(D6:Y6)</f>
        <v>49864</v>
      </c>
      <c r="AA6" s="107"/>
      <c r="AB6" s="34">
        <v>6300</v>
      </c>
      <c r="AC6" s="35">
        <v>29531</v>
      </c>
      <c r="AD6" s="35">
        <v>14033</v>
      </c>
      <c r="AE6" s="35">
        <v>7708</v>
      </c>
      <c r="AF6" s="36">
        <v>2338</v>
      </c>
      <c r="AG6" s="34">
        <v>2370451</v>
      </c>
      <c r="AH6" s="36">
        <v>48.03832424</v>
      </c>
      <c r="AI6" s="38">
        <v>666</v>
      </c>
    </row>
    <row r="7" spans="1:35" ht="13.5">
      <c r="A7" s="4" t="s">
        <v>33</v>
      </c>
      <c r="B7" s="39" t="s">
        <v>36</v>
      </c>
      <c r="C7" s="40">
        <v>24532</v>
      </c>
      <c r="D7" s="41">
        <v>895</v>
      </c>
      <c r="E7" s="42">
        <v>1141</v>
      </c>
      <c r="F7" s="42">
        <v>1211</v>
      </c>
      <c r="G7" s="42">
        <v>1278</v>
      </c>
      <c r="H7" s="42">
        <v>1057</v>
      </c>
      <c r="I7" s="42">
        <v>1321</v>
      </c>
      <c r="J7" s="42">
        <v>1408</v>
      </c>
      <c r="K7" s="42">
        <v>1538</v>
      </c>
      <c r="L7" s="42">
        <v>1363</v>
      </c>
      <c r="M7" s="42">
        <v>1428</v>
      </c>
      <c r="N7" s="42">
        <v>1618</v>
      </c>
      <c r="O7" s="42">
        <v>1935</v>
      </c>
      <c r="P7" s="42">
        <v>2251</v>
      </c>
      <c r="Q7" s="42">
        <v>1642</v>
      </c>
      <c r="R7" s="42">
        <v>1401</v>
      </c>
      <c r="S7" s="42">
        <v>1312</v>
      </c>
      <c r="T7" s="42">
        <v>985</v>
      </c>
      <c r="U7" s="42">
        <v>516</v>
      </c>
      <c r="V7" s="42">
        <v>191</v>
      </c>
      <c r="W7" s="42">
        <v>40</v>
      </c>
      <c r="X7" s="42">
        <v>1</v>
      </c>
      <c r="Y7" s="43" t="s">
        <v>45</v>
      </c>
      <c r="Z7" s="44">
        <f t="shared" si="0"/>
        <v>24532</v>
      </c>
      <c r="AA7" s="107"/>
      <c r="AB7" s="41">
        <v>3247</v>
      </c>
      <c r="AC7" s="42">
        <v>15197</v>
      </c>
      <c r="AD7" s="42">
        <v>6088</v>
      </c>
      <c r="AE7" s="42">
        <v>3045</v>
      </c>
      <c r="AF7" s="43">
        <v>748</v>
      </c>
      <c r="AG7" s="41">
        <v>1123672</v>
      </c>
      <c r="AH7" s="43">
        <v>46.30433719</v>
      </c>
      <c r="AI7" s="45">
        <v>312</v>
      </c>
    </row>
    <row r="8" spans="1:35" ht="14.25" thickBot="1">
      <c r="A8" s="5" t="s">
        <v>33</v>
      </c>
      <c r="B8" s="46" t="s">
        <v>37</v>
      </c>
      <c r="C8" s="47">
        <v>25332</v>
      </c>
      <c r="D8" s="48">
        <v>827</v>
      </c>
      <c r="E8" s="49">
        <v>1003</v>
      </c>
      <c r="F8" s="49">
        <v>1223</v>
      </c>
      <c r="G8" s="49">
        <v>1177</v>
      </c>
      <c r="H8" s="49">
        <v>996</v>
      </c>
      <c r="I8" s="49">
        <v>1157</v>
      </c>
      <c r="J8" s="49">
        <v>1202</v>
      </c>
      <c r="K8" s="49">
        <v>1367</v>
      </c>
      <c r="L8" s="49">
        <v>1292</v>
      </c>
      <c r="M8" s="49">
        <v>1508</v>
      </c>
      <c r="N8" s="49">
        <v>1663</v>
      </c>
      <c r="O8" s="49">
        <v>1949</v>
      </c>
      <c r="P8" s="49">
        <v>2023</v>
      </c>
      <c r="Q8" s="49">
        <v>1675</v>
      </c>
      <c r="R8" s="49">
        <v>1607</v>
      </c>
      <c r="S8" s="49">
        <v>1678</v>
      </c>
      <c r="T8" s="49">
        <v>1395</v>
      </c>
      <c r="U8" s="49">
        <v>1003</v>
      </c>
      <c r="V8" s="49">
        <v>448</v>
      </c>
      <c r="W8" s="49">
        <v>118</v>
      </c>
      <c r="X8" s="49">
        <v>21</v>
      </c>
      <c r="Y8" s="50" t="s">
        <v>45</v>
      </c>
      <c r="Z8" s="51">
        <f t="shared" si="0"/>
        <v>25332</v>
      </c>
      <c r="AA8" s="107"/>
      <c r="AB8" s="48">
        <v>3053</v>
      </c>
      <c r="AC8" s="49">
        <v>14334</v>
      </c>
      <c r="AD8" s="49">
        <v>7945</v>
      </c>
      <c r="AE8" s="49">
        <v>4663</v>
      </c>
      <c r="AF8" s="50">
        <v>1590</v>
      </c>
      <c r="AG8" s="48">
        <v>1246779</v>
      </c>
      <c r="AH8" s="50">
        <v>49.71755092</v>
      </c>
      <c r="AI8" s="52">
        <v>354</v>
      </c>
    </row>
    <row r="9" spans="1:35" ht="13.5">
      <c r="A9" s="25"/>
      <c r="B9" s="53"/>
      <c r="C9" s="19"/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9"/>
      <c r="Z9" s="37">
        <f t="shared" si="0"/>
        <v>0</v>
      </c>
      <c r="AA9" s="107"/>
      <c r="AB9" s="18"/>
      <c r="AC9" s="8"/>
      <c r="AD9" s="8"/>
      <c r="AE9" s="8"/>
      <c r="AF9" s="19"/>
      <c r="AG9" s="16"/>
      <c r="AH9" s="13"/>
      <c r="AI9" s="22"/>
    </row>
    <row r="10" spans="1:35" ht="14.25" thickBot="1">
      <c r="A10" s="6"/>
      <c r="B10" s="54"/>
      <c r="C10" s="7"/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7"/>
      <c r="Z10" s="55">
        <f t="shared" si="0"/>
        <v>0</v>
      </c>
      <c r="AA10" s="107"/>
      <c r="AB10" s="20"/>
      <c r="AC10" s="2"/>
      <c r="AD10" s="2"/>
      <c r="AE10" s="2"/>
      <c r="AF10" s="7"/>
      <c r="AG10" s="17"/>
      <c r="AH10" s="14"/>
      <c r="AI10" s="23"/>
    </row>
    <row r="11" spans="1:35" ht="13.5">
      <c r="A11" s="108" t="s">
        <v>38</v>
      </c>
      <c r="B11" s="56" t="s">
        <v>35</v>
      </c>
      <c r="C11" s="57">
        <f aca="true" t="shared" si="1" ref="C11:Y11">+C12+C13</f>
        <v>34930</v>
      </c>
      <c r="D11" s="58">
        <f t="shared" si="1"/>
        <v>1386</v>
      </c>
      <c r="E11" s="59">
        <f t="shared" si="1"/>
        <v>1673</v>
      </c>
      <c r="F11" s="59">
        <f t="shared" si="1"/>
        <v>1835</v>
      </c>
      <c r="G11" s="59">
        <f t="shared" si="1"/>
        <v>1670</v>
      </c>
      <c r="H11" s="59">
        <f t="shared" si="1"/>
        <v>1511</v>
      </c>
      <c r="I11" s="59">
        <f t="shared" si="1"/>
        <v>1950</v>
      </c>
      <c r="J11" s="59">
        <f t="shared" si="1"/>
        <v>2053</v>
      </c>
      <c r="K11" s="59">
        <f t="shared" si="1"/>
        <v>2262</v>
      </c>
      <c r="L11" s="59">
        <f t="shared" si="1"/>
        <v>2030</v>
      </c>
      <c r="M11" s="59">
        <f t="shared" si="1"/>
        <v>2151</v>
      </c>
      <c r="N11" s="59">
        <f t="shared" si="1"/>
        <v>2240</v>
      </c>
      <c r="O11" s="59">
        <f t="shared" si="1"/>
        <v>2685</v>
      </c>
      <c r="P11" s="59">
        <f t="shared" si="1"/>
        <v>2859</v>
      </c>
      <c r="Q11" s="59">
        <f t="shared" si="1"/>
        <v>2176</v>
      </c>
      <c r="R11" s="59">
        <f t="shared" si="1"/>
        <v>1898</v>
      </c>
      <c r="S11" s="59">
        <f t="shared" si="1"/>
        <v>1792</v>
      </c>
      <c r="T11" s="59">
        <f t="shared" si="1"/>
        <v>1425</v>
      </c>
      <c r="U11" s="59">
        <f t="shared" si="1"/>
        <v>901</v>
      </c>
      <c r="V11" s="59">
        <f t="shared" si="1"/>
        <v>336</v>
      </c>
      <c r="W11" s="59">
        <f t="shared" si="1"/>
        <v>88</v>
      </c>
      <c r="X11" s="59">
        <f t="shared" si="1"/>
        <v>9</v>
      </c>
      <c r="Y11" s="60">
        <f t="shared" si="1"/>
        <v>0</v>
      </c>
      <c r="Z11" s="61">
        <f t="shared" si="0"/>
        <v>34930</v>
      </c>
      <c r="AA11" s="107"/>
      <c r="AB11" s="58">
        <f aca="true" t="shared" si="2" ref="AB11:AI11">+AB12+AB13</f>
        <v>4894</v>
      </c>
      <c r="AC11" s="59">
        <f t="shared" si="2"/>
        <v>21411</v>
      </c>
      <c r="AD11" s="59">
        <f t="shared" si="2"/>
        <v>8625</v>
      </c>
      <c r="AE11" s="59">
        <f t="shared" si="2"/>
        <v>4551</v>
      </c>
      <c r="AF11" s="60">
        <f t="shared" si="2"/>
        <v>1334</v>
      </c>
      <c r="AG11" s="58">
        <f t="shared" si="2"/>
        <v>1588541</v>
      </c>
      <c r="AH11" s="60">
        <f t="shared" si="2"/>
        <v>0</v>
      </c>
      <c r="AI11" s="62">
        <f t="shared" si="2"/>
        <v>555</v>
      </c>
    </row>
    <row r="12" spans="1:35" ht="13.5">
      <c r="A12" s="109"/>
      <c r="B12" s="63" t="s">
        <v>36</v>
      </c>
      <c r="C12" s="64">
        <v>17361</v>
      </c>
      <c r="D12" s="65">
        <v>726</v>
      </c>
      <c r="E12" s="66">
        <v>899</v>
      </c>
      <c r="F12" s="66">
        <v>920</v>
      </c>
      <c r="G12" s="66">
        <v>874</v>
      </c>
      <c r="H12" s="66">
        <v>789</v>
      </c>
      <c r="I12" s="66">
        <v>1023</v>
      </c>
      <c r="J12" s="66">
        <v>1106</v>
      </c>
      <c r="K12" s="66">
        <v>1204</v>
      </c>
      <c r="L12" s="66">
        <v>1044</v>
      </c>
      <c r="M12" s="66">
        <v>1065</v>
      </c>
      <c r="N12" s="66">
        <v>1090</v>
      </c>
      <c r="O12" s="66">
        <v>1342</v>
      </c>
      <c r="P12" s="66">
        <v>1496</v>
      </c>
      <c r="Q12" s="66">
        <v>1083</v>
      </c>
      <c r="R12" s="66">
        <v>902</v>
      </c>
      <c r="S12" s="66">
        <v>788</v>
      </c>
      <c r="T12" s="66">
        <v>588</v>
      </c>
      <c r="U12" s="66">
        <v>291</v>
      </c>
      <c r="V12" s="66">
        <v>106</v>
      </c>
      <c r="W12" s="66">
        <v>25</v>
      </c>
      <c r="X12" s="66">
        <v>0</v>
      </c>
      <c r="Y12" s="64">
        <v>0</v>
      </c>
      <c r="Z12" s="67">
        <f t="shared" si="0"/>
        <v>17361</v>
      </c>
      <c r="AA12" s="107"/>
      <c r="AB12" s="65">
        <v>2545</v>
      </c>
      <c r="AC12" s="66">
        <v>11033</v>
      </c>
      <c r="AD12" s="66">
        <v>3783</v>
      </c>
      <c r="AE12" s="66">
        <v>1798</v>
      </c>
      <c r="AF12" s="64">
        <v>422</v>
      </c>
      <c r="AG12" s="65">
        <v>761755</v>
      </c>
      <c r="AH12" s="64"/>
      <c r="AI12" s="68">
        <v>293</v>
      </c>
    </row>
    <row r="13" spans="1:35" ht="13.5">
      <c r="A13" s="110"/>
      <c r="B13" s="69" t="s">
        <v>37</v>
      </c>
      <c r="C13" s="70">
        <v>17569</v>
      </c>
      <c r="D13" s="71">
        <v>660</v>
      </c>
      <c r="E13" s="72">
        <v>774</v>
      </c>
      <c r="F13" s="72">
        <v>915</v>
      </c>
      <c r="G13" s="72">
        <v>796</v>
      </c>
      <c r="H13" s="72">
        <v>722</v>
      </c>
      <c r="I13" s="72">
        <v>927</v>
      </c>
      <c r="J13" s="72">
        <v>947</v>
      </c>
      <c r="K13" s="72">
        <v>1058</v>
      </c>
      <c r="L13" s="72">
        <v>986</v>
      </c>
      <c r="M13" s="72">
        <v>1086</v>
      </c>
      <c r="N13" s="72">
        <v>1150</v>
      </c>
      <c r="O13" s="72">
        <v>1343</v>
      </c>
      <c r="P13" s="72">
        <v>1363</v>
      </c>
      <c r="Q13" s="72">
        <v>1093</v>
      </c>
      <c r="R13" s="72">
        <v>996</v>
      </c>
      <c r="S13" s="72">
        <v>1004</v>
      </c>
      <c r="T13" s="72">
        <v>837</v>
      </c>
      <c r="U13" s="72">
        <v>610</v>
      </c>
      <c r="V13" s="72">
        <v>230</v>
      </c>
      <c r="W13" s="72">
        <v>63</v>
      </c>
      <c r="X13" s="72">
        <v>9</v>
      </c>
      <c r="Y13" s="70">
        <v>0</v>
      </c>
      <c r="Z13" s="73">
        <f t="shared" si="0"/>
        <v>17569</v>
      </c>
      <c r="AA13" s="107"/>
      <c r="AB13" s="71">
        <v>2349</v>
      </c>
      <c r="AC13" s="72">
        <v>10378</v>
      </c>
      <c r="AD13" s="72">
        <v>4842</v>
      </c>
      <c r="AE13" s="72">
        <v>2753</v>
      </c>
      <c r="AF13" s="70">
        <v>912</v>
      </c>
      <c r="AG13" s="71">
        <v>826786</v>
      </c>
      <c r="AH13" s="70"/>
      <c r="AI13" s="74">
        <v>262</v>
      </c>
    </row>
    <row r="14" spans="1:35" ht="13.5">
      <c r="A14" s="111" t="s">
        <v>39</v>
      </c>
      <c r="B14" s="75" t="s">
        <v>35</v>
      </c>
      <c r="C14" s="76">
        <f>+C15+C16</f>
        <v>12197</v>
      </c>
      <c r="D14" s="77">
        <f aca="true" t="shared" si="3" ref="D14:AG14">+D15+D16</f>
        <v>280</v>
      </c>
      <c r="E14" s="78">
        <f t="shared" si="3"/>
        <v>380</v>
      </c>
      <c r="F14" s="78">
        <f t="shared" si="3"/>
        <v>462</v>
      </c>
      <c r="G14" s="78">
        <f t="shared" si="3"/>
        <v>630</v>
      </c>
      <c r="H14" s="78">
        <f t="shared" si="3"/>
        <v>472</v>
      </c>
      <c r="I14" s="78">
        <f t="shared" si="3"/>
        <v>449</v>
      </c>
      <c r="J14" s="78">
        <f t="shared" si="3"/>
        <v>474</v>
      </c>
      <c r="K14" s="78">
        <f t="shared" si="3"/>
        <v>541</v>
      </c>
      <c r="L14" s="78">
        <f t="shared" si="3"/>
        <v>498</v>
      </c>
      <c r="M14" s="78">
        <f t="shared" si="3"/>
        <v>635</v>
      </c>
      <c r="N14" s="78">
        <f t="shared" si="3"/>
        <v>828</v>
      </c>
      <c r="O14" s="78">
        <f t="shared" si="3"/>
        <v>1009</v>
      </c>
      <c r="P14" s="78">
        <f t="shared" si="3"/>
        <v>1181</v>
      </c>
      <c r="Q14" s="78">
        <f t="shared" si="3"/>
        <v>919</v>
      </c>
      <c r="R14" s="78">
        <f t="shared" si="3"/>
        <v>886</v>
      </c>
      <c r="S14" s="78">
        <f t="shared" si="3"/>
        <v>942</v>
      </c>
      <c r="T14" s="78">
        <f t="shared" si="3"/>
        <v>754</v>
      </c>
      <c r="U14" s="78">
        <f t="shared" si="3"/>
        <v>521</v>
      </c>
      <c r="V14" s="78">
        <f t="shared" si="3"/>
        <v>262</v>
      </c>
      <c r="W14" s="78">
        <f t="shared" si="3"/>
        <v>62</v>
      </c>
      <c r="X14" s="78">
        <f t="shared" si="3"/>
        <v>12</v>
      </c>
      <c r="Y14" s="76">
        <f t="shared" si="3"/>
        <v>0</v>
      </c>
      <c r="Z14" s="79">
        <f>SUM(D14:Y14)</f>
        <v>12197</v>
      </c>
      <c r="AA14" s="107"/>
      <c r="AB14" s="77">
        <f t="shared" si="3"/>
        <v>1122</v>
      </c>
      <c r="AC14" s="78">
        <f t="shared" si="3"/>
        <v>6717</v>
      </c>
      <c r="AD14" s="78">
        <f t="shared" si="3"/>
        <v>4358</v>
      </c>
      <c r="AE14" s="78">
        <f t="shared" si="3"/>
        <v>2553</v>
      </c>
      <c r="AF14" s="76">
        <f t="shared" si="3"/>
        <v>857</v>
      </c>
      <c r="AG14" s="77">
        <f t="shared" si="3"/>
        <v>637667</v>
      </c>
      <c r="AH14" s="76">
        <f>+AH15+AH16</f>
        <v>0</v>
      </c>
      <c r="AI14" s="80">
        <f>+AI15+AI16</f>
        <v>98</v>
      </c>
    </row>
    <row r="15" spans="1:35" ht="13.5">
      <c r="A15" s="109"/>
      <c r="B15" s="63" t="s">
        <v>36</v>
      </c>
      <c r="C15" s="64">
        <v>5860</v>
      </c>
      <c r="D15" s="65">
        <v>139</v>
      </c>
      <c r="E15" s="66">
        <v>195</v>
      </c>
      <c r="F15" s="66">
        <v>228</v>
      </c>
      <c r="G15" s="66">
        <v>330</v>
      </c>
      <c r="H15" s="66">
        <v>238</v>
      </c>
      <c r="I15" s="66">
        <v>254</v>
      </c>
      <c r="J15" s="66">
        <v>258</v>
      </c>
      <c r="K15" s="66">
        <v>283</v>
      </c>
      <c r="L15" s="66">
        <v>257</v>
      </c>
      <c r="M15" s="66">
        <v>301</v>
      </c>
      <c r="N15" s="66">
        <v>416</v>
      </c>
      <c r="O15" s="66">
        <v>493</v>
      </c>
      <c r="P15" s="66">
        <v>632</v>
      </c>
      <c r="Q15" s="66">
        <v>453</v>
      </c>
      <c r="R15" s="66">
        <v>400</v>
      </c>
      <c r="S15" s="66">
        <v>414</v>
      </c>
      <c r="T15" s="66">
        <v>299</v>
      </c>
      <c r="U15" s="66">
        <v>187</v>
      </c>
      <c r="V15" s="66">
        <v>70</v>
      </c>
      <c r="W15" s="66">
        <v>12</v>
      </c>
      <c r="X15" s="66">
        <v>1</v>
      </c>
      <c r="Y15" s="64">
        <v>0</v>
      </c>
      <c r="Z15" s="67">
        <f t="shared" si="0"/>
        <v>5860</v>
      </c>
      <c r="AA15" s="107"/>
      <c r="AB15" s="65">
        <v>562</v>
      </c>
      <c r="AC15" s="66">
        <v>3462</v>
      </c>
      <c r="AD15" s="66">
        <v>1836</v>
      </c>
      <c r="AE15" s="66">
        <v>983</v>
      </c>
      <c r="AF15" s="64">
        <v>270</v>
      </c>
      <c r="AG15" s="65">
        <v>293947</v>
      </c>
      <c r="AH15" s="64"/>
      <c r="AI15" s="68">
        <v>18</v>
      </c>
    </row>
    <row r="16" spans="1:35" ht="13.5">
      <c r="A16" s="110"/>
      <c r="B16" s="69" t="s">
        <v>37</v>
      </c>
      <c r="C16" s="70">
        <v>6337</v>
      </c>
      <c r="D16" s="71">
        <v>141</v>
      </c>
      <c r="E16" s="72">
        <v>185</v>
      </c>
      <c r="F16" s="72">
        <v>234</v>
      </c>
      <c r="G16" s="72">
        <v>300</v>
      </c>
      <c r="H16" s="72">
        <v>234</v>
      </c>
      <c r="I16" s="72">
        <v>195</v>
      </c>
      <c r="J16" s="72">
        <v>216</v>
      </c>
      <c r="K16" s="72">
        <v>258</v>
      </c>
      <c r="L16" s="72">
        <v>241</v>
      </c>
      <c r="M16" s="72">
        <v>334</v>
      </c>
      <c r="N16" s="72">
        <v>412</v>
      </c>
      <c r="O16" s="72">
        <v>516</v>
      </c>
      <c r="P16" s="72">
        <v>549</v>
      </c>
      <c r="Q16" s="72">
        <v>466</v>
      </c>
      <c r="R16" s="72">
        <v>486</v>
      </c>
      <c r="S16" s="72">
        <v>528</v>
      </c>
      <c r="T16" s="72">
        <v>455</v>
      </c>
      <c r="U16" s="72">
        <v>334</v>
      </c>
      <c r="V16" s="72">
        <v>192</v>
      </c>
      <c r="W16" s="72">
        <v>50</v>
      </c>
      <c r="X16" s="72">
        <v>11</v>
      </c>
      <c r="Y16" s="70">
        <v>0</v>
      </c>
      <c r="Z16" s="73">
        <f t="shared" si="0"/>
        <v>6337</v>
      </c>
      <c r="AA16" s="107"/>
      <c r="AB16" s="71">
        <v>560</v>
      </c>
      <c r="AC16" s="72">
        <v>3255</v>
      </c>
      <c r="AD16" s="72">
        <v>2522</v>
      </c>
      <c r="AE16" s="72">
        <v>1570</v>
      </c>
      <c r="AF16" s="70">
        <v>587</v>
      </c>
      <c r="AG16" s="71">
        <v>343720</v>
      </c>
      <c r="AH16" s="70"/>
      <c r="AI16" s="74">
        <v>80</v>
      </c>
    </row>
    <row r="17" spans="1:35" ht="13.5">
      <c r="A17" s="111" t="s">
        <v>40</v>
      </c>
      <c r="B17" s="75" t="s">
        <v>35</v>
      </c>
      <c r="C17" s="76">
        <f aca="true" t="shared" si="4" ref="C17:Y17">+C18+C19</f>
        <v>2737</v>
      </c>
      <c r="D17" s="77">
        <f t="shared" si="4"/>
        <v>56</v>
      </c>
      <c r="E17" s="78">
        <f t="shared" si="4"/>
        <v>91</v>
      </c>
      <c r="F17" s="78">
        <f t="shared" si="4"/>
        <v>137</v>
      </c>
      <c r="G17" s="78">
        <f t="shared" si="4"/>
        <v>155</v>
      </c>
      <c r="H17" s="78">
        <f t="shared" si="4"/>
        <v>70</v>
      </c>
      <c r="I17" s="78">
        <f t="shared" si="4"/>
        <v>79</v>
      </c>
      <c r="J17" s="78">
        <f t="shared" si="4"/>
        <v>83</v>
      </c>
      <c r="K17" s="78">
        <f t="shared" si="4"/>
        <v>102</v>
      </c>
      <c r="L17" s="78">
        <f t="shared" si="4"/>
        <v>127</v>
      </c>
      <c r="M17" s="78">
        <f t="shared" si="4"/>
        <v>150</v>
      </c>
      <c r="N17" s="78">
        <f t="shared" si="4"/>
        <v>213</v>
      </c>
      <c r="O17" s="78">
        <f t="shared" si="4"/>
        <v>190</v>
      </c>
      <c r="P17" s="78">
        <f t="shared" si="4"/>
        <v>234</v>
      </c>
      <c r="Q17" s="78">
        <f t="shared" si="4"/>
        <v>222</v>
      </c>
      <c r="R17" s="78">
        <f t="shared" si="4"/>
        <v>224</v>
      </c>
      <c r="S17" s="78">
        <f t="shared" si="4"/>
        <v>256</v>
      </c>
      <c r="T17" s="78">
        <f t="shared" si="4"/>
        <v>201</v>
      </c>
      <c r="U17" s="78">
        <f t="shared" si="4"/>
        <v>97</v>
      </c>
      <c r="V17" s="78">
        <f t="shared" si="4"/>
        <v>41</v>
      </c>
      <c r="W17" s="78">
        <f t="shared" si="4"/>
        <v>8</v>
      </c>
      <c r="X17" s="78">
        <f t="shared" si="4"/>
        <v>1</v>
      </c>
      <c r="Y17" s="76">
        <f t="shared" si="4"/>
        <v>0</v>
      </c>
      <c r="Z17" s="79">
        <f>SUM(D17:Y17)</f>
        <v>2737</v>
      </c>
      <c r="AA17" s="107"/>
      <c r="AB17" s="77">
        <f aca="true" t="shared" si="5" ref="AB17:AI17">+AB18+AB19</f>
        <v>284</v>
      </c>
      <c r="AC17" s="78">
        <f t="shared" si="5"/>
        <v>1403</v>
      </c>
      <c r="AD17" s="78">
        <f t="shared" si="5"/>
        <v>1050</v>
      </c>
      <c r="AE17" s="78">
        <f t="shared" si="5"/>
        <v>604</v>
      </c>
      <c r="AF17" s="76">
        <f t="shared" si="5"/>
        <v>147</v>
      </c>
      <c r="AG17" s="77">
        <f t="shared" si="5"/>
        <v>144243</v>
      </c>
      <c r="AH17" s="76">
        <f t="shared" si="5"/>
        <v>0</v>
      </c>
      <c r="AI17" s="80">
        <f t="shared" si="5"/>
        <v>13</v>
      </c>
    </row>
    <row r="18" spans="1:35" ht="13.5">
      <c r="A18" s="109"/>
      <c r="B18" s="63" t="s">
        <v>36</v>
      </c>
      <c r="C18" s="64">
        <v>1311</v>
      </c>
      <c r="D18" s="65">
        <v>30</v>
      </c>
      <c r="E18" s="66">
        <v>47</v>
      </c>
      <c r="F18" s="66">
        <v>63</v>
      </c>
      <c r="G18" s="66">
        <v>74</v>
      </c>
      <c r="H18" s="66">
        <v>30</v>
      </c>
      <c r="I18" s="66">
        <v>44</v>
      </c>
      <c r="J18" s="66">
        <v>44</v>
      </c>
      <c r="K18" s="66">
        <v>51</v>
      </c>
      <c r="L18" s="66">
        <v>62</v>
      </c>
      <c r="M18" s="66">
        <v>62</v>
      </c>
      <c r="N18" s="66">
        <v>112</v>
      </c>
      <c r="O18" s="66">
        <v>100</v>
      </c>
      <c r="P18" s="66">
        <v>123</v>
      </c>
      <c r="Q18" s="66">
        <v>106</v>
      </c>
      <c r="R18" s="66">
        <v>99</v>
      </c>
      <c r="S18" s="66">
        <v>110</v>
      </c>
      <c r="T18" s="66">
        <v>98</v>
      </c>
      <c r="U18" s="66">
        <v>38</v>
      </c>
      <c r="V18" s="66">
        <v>15</v>
      </c>
      <c r="W18" s="66">
        <v>3</v>
      </c>
      <c r="X18" s="66">
        <v>0</v>
      </c>
      <c r="Y18" s="64">
        <v>0</v>
      </c>
      <c r="Z18" s="67">
        <f t="shared" si="0"/>
        <v>1311</v>
      </c>
      <c r="AA18" s="107"/>
      <c r="AB18" s="65">
        <v>140</v>
      </c>
      <c r="AC18" s="66">
        <v>702</v>
      </c>
      <c r="AD18" s="66">
        <v>469</v>
      </c>
      <c r="AE18" s="66">
        <v>264</v>
      </c>
      <c r="AF18" s="64">
        <v>56</v>
      </c>
      <c r="AG18" s="65">
        <v>67970</v>
      </c>
      <c r="AH18" s="64"/>
      <c r="AI18" s="68">
        <v>1</v>
      </c>
    </row>
    <row r="19" spans="1:35" ht="14.25" thickBot="1">
      <c r="A19" s="112"/>
      <c r="B19" s="81" t="s">
        <v>37</v>
      </c>
      <c r="C19" s="82">
        <v>1426</v>
      </c>
      <c r="D19" s="83">
        <v>26</v>
      </c>
      <c r="E19" s="84">
        <v>44</v>
      </c>
      <c r="F19" s="84">
        <v>74</v>
      </c>
      <c r="G19" s="84">
        <v>81</v>
      </c>
      <c r="H19" s="84">
        <v>40</v>
      </c>
      <c r="I19" s="84">
        <v>35</v>
      </c>
      <c r="J19" s="84">
        <v>39</v>
      </c>
      <c r="K19" s="84">
        <v>51</v>
      </c>
      <c r="L19" s="84">
        <v>65</v>
      </c>
      <c r="M19" s="84">
        <v>88</v>
      </c>
      <c r="N19" s="84">
        <v>101</v>
      </c>
      <c r="O19" s="84">
        <v>90</v>
      </c>
      <c r="P19" s="84">
        <v>111</v>
      </c>
      <c r="Q19" s="84">
        <v>116</v>
      </c>
      <c r="R19" s="84">
        <v>125</v>
      </c>
      <c r="S19" s="84">
        <v>146</v>
      </c>
      <c r="T19" s="84">
        <v>103</v>
      </c>
      <c r="U19" s="84">
        <v>59</v>
      </c>
      <c r="V19" s="84">
        <v>26</v>
      </c>
      <c r="W19" s="84">
        <v>5</v>
      </c>
      <c r="X19" s="84">
        <v>1</v>
      </c>
      <c r="Y19" s="82">
        <v>0</v>
      </c>
      <c r="Z19" s="85">
        <f t="shared" si="0"/>
        <v>1426</v>
      </c>
      <c r="AA19" s="107"/>
      <c r="AB19" s="83">
        <v>144</v>
      </c>
      <c r="AC19" s="84">
        <v>701</v>
      </c>
      <c r="AD19" s="84">
        <v>581</v>
      </c>
      <c r="AE19" s="84">
        <v>340</v>
      </c>
      <c r="AF19" s="82">
        <v>91</v>
      </c>
      <c r="AG19" s="83">
        <v>76273</v>
      </c>
      <c r="AH19" s="82"/>
      <c r="AI19" s="86">
        <v>12</v>
      </c>
    </row>
    <row r="20" spans="1:35" ht="13.5">
      <c r="A20" s="113" t="s">
        <v>34</v>
      </c>
      <c r="B20" s="87" t="s">
        <v>35</v>
      </c>
      <c r="C20" s="88">
        <f>SUM(C21:C22)</f>
        <v>49864</v>
      </c>
      <c r="D20" s="89">
        <f aca="true" t="shared" si="6" ref="D20:AI20">SUM(D21:D22)</f>
        <v>1722</v>
      </c>
      <c r="E20" s="90">
        <f t="shared" si="6"/>
        <v>2144</v>
      </c>
      <c r="F20" s="90">
        <f t="shared" si="6"/>
        <v>2434</v>
      </c>
      <c r="G20" s="90">
        <f t="shared" si="6"/>
        <v>2455</v>
      </c>
      <c r="H20" s="90">
        <f t="shared" si="6"/>
        <v>2053</v>
      </c>
      <c r="I20" s="90">
        <f t="shared" si="6"/>
        <v>2478</v>
      </c>
      <c r="J20" s="90">
        <f t="shared" si="6"/>
        <v>2610</v>
      </c>
      <c r="K20" s="90">
        <f t="shared" si="6"/>
        <v>2905</v>
      </c>
      <c r="L20" s="90">
        <f t="shared" si="6"/>
        <v>2655</v>
      </c>
      <c r="M20" s="90">
        <f t="shared" si="6"/>
        <v>2936</v>
      </c>
      <c r="N20" s="90">
        <f t="shared" si="6"/>
        <v>3281</v>
      </c>
      <c r="O20" s="90">
        <f t="shared" si="6"/>
        <v>3884</v>
      </c>
      <c r="P20" s="90">
        <f t="shared" si="6"/>
        <v>4274</v>
      </c>
      <c r="Q20" s="90">
        <f t="shared" si="6"/>
        <v>3317</v>
      </c>
      <c r="R20" s="90">
        <f t="shared" si="6"/>
        <v>3008</v>
      </c>
      <c r="S20" s="90">
        <f t="shared" si="6"/>
        <v>2990</v>
      </c>
      <c r="T20" s="90">
        <f t="shared" si="6"/>
        <v>2380</v>
      </c>
      <c r="U20" s="90">
        <f t="shared" si="6"/>
        <v>1519</v>
      </c>
      <c r="V20" s="90">
        <f t="shared" si="6"/>
        <v>639</v>
      </c>
      <c r="W20" s="90">
        <f t="shared" si="6"/>
        <v>158</v>
      </c>
      <c r="X20" s="90">
        <f t="shared" si="6"/>
        <v>22</v>
      </c>
      <c r="Y20" s="91">
        <f t="shared" si="6"/>
        <v>0</v>
      </c>
      <c r="Z20" s="37">
        <f t="shared" si="0"/>
        <v>49864</v>
      </c>
      <c r="AA20" s="107"/>
      <c r="AB20" s="92">
        <f t="shared" si="6"/>
        <v>6300</v>
      </c>
      <c r="AC20" s="90">
        <f t="shared" si="6"/>
        <v>29531</v>
      </c>
      <c r="AD20" s="90">
        <f t="shared" si="6"/>
        <v>14033</v>
      </c>
      <c r="AE20" s="90">
        <f t="shared" si="6"/>
        <v>7708</v>
      </c>
      <c r="AF20" s="88">
        <f t="shared" si="6"/>
        <v>2338</v>
      </c>
      <c r="AG20" s="89">
        <f t="shared" si="6"/>
        <v>2370451</v>
      </c>
      <c r="AH20" s="91"/>
      <c r="AI20" s="37">
        <f t="shared" si="6"/>
        <v>666</v>
      </c>
    </row>
    <row r="21" spans="1:35" ht="13.5">
      <c r="A21" s="114"/>
      <c r="B21" s="93" t="s">
        <v>36</v>
      </c>
      <c r="C21" s="94">
        <f>C12+C15+C18</f>
        <v>24532</v>
      </c>
      <c r="D21" s="95">
        <f aca="true" t="shared" si="7" ref="D21:AI22">D12+D15+D18</f>
        <v>895</v>
      </c>
      <c r="E21" s="96">
        <f t="shared" si="7"/>
        <v>1141</v>
      </c>
      <c r="F21" s="96">
        <f t="shared" si="7"/>
        <v>1211</v>
      </c>
      <c r="G21" s="96">
        <f t="shared" si="7"/>
        <v>1278</v>
      </c>
      <c r="H21" s="96">
        <f t="shared" si="7"/>
        <v>1057</v>
      </c>
      <c r="I21" s="96">
        <f t="shared" si="7"/>
        <v>1321</v>
      </c>
      <c r="J21" s="96">
        <f t="shared" si="7"/>
        <v>1408</v>
      </c>
      <c r="K21" s="96">
        <f t="shared" si="7"/>
        <v>1538</v>
      </c>
      <c r="L21" s="96">
        <f t="shared" si="7"/>
        <v>1363</v>
      </c>
      <c r="M21" s="96">
        <f t="shared" si="7"/>
        <v>1428</v>
      </c>
      <c r="N21" s="96">
        <f t="shared" si="7"/>
        <v>1618</v>
      </c>
      <c r="O21" s="96">
        <f t="shared" si="7"/>
        <v>1935</v>
      </c>
      <c r="P21" s="96">
        <f t="shared" si="7"/>
        <v>2251</v>
      </c>
      <c r="Q21" s="96">
        <f t="shared" si="7"/>
        <v>1642</v>
      </c>
      <c r="R21" s="96">
        <f t="shared" si="7"/>
        <v>1401</v>
      </c>
      <c r="S21" s="96">
        <f t="shared" si="7"/>
        <v>1312</v>
      </c>
      <c r="T21" s="96">
        <f t="shared" si="7"/>
        <v>985</v>
      </c>
      <c r="U21" s="96">
        <f t="shared" si="7"/>
        <v>516</v>
      </c>
      <c r="V21" s="96">
        <f t="shared" si="7"/>
        <v>191</v>
      </c>
      <c r="W21" s="96">
        <f t="shared" si="7"/>
        <v>40</v>
      </c>
      <c r="X21" s="96">
        <f t="shared" si="7"/>
        <v>1</v>
      </c>
      <c r="Y21" s="97">
        <f t="shared" si="7"/>
        <v>0</v>
      </c>
      <c r="Z21" s="44">
        <f t="shared" si="0"/>
        <v>24532</v>
      </c>
      <c r="AA21" s="107"/>
      <c r="AB21" s="98">
        <f t="shared" si="7"/>
        <v>3247</v>
      </c>
      <c r="AC21" s="96">
        <f t="shared" si="7"/>
        <v>15197</v>
      </c>
      <c r="AD21" s="96">
        <f t="shared" si="7"/>
        <v>6088</v>
      </c>
      <c r="AE21" s="96">
        <f t="shared" si="7"/>
        <v>3045</v>
      </c>
      <c r="AF21" s="94">
        <f t="shared" si="7"/>
        <v>748</v>
      </c>
      <c r="AG21" s="95">
        <f t="shared" si="7"/>
        <v>1123672</v>
      </c>
      <c r="AH21" s="97"/>
      <c r="AI21" s="44">
        <f t="shared" si="7"/>
        <v>312</v>
      </c>
    </row>
    <row r="22" spans="1:35" ht="14.25" thickBot="1">
      <c r="A22" s="115"/>
      <c r="B22" s="105" t="s">
        <v>37</v>
      </c>
      <c r="C22" s="101">
        <f>C13+C16+C19</f>
        <v>25332</v>
      </c>
      <c r="D22" s="102">
        <f t="shared" si="7"/>
        <v>827</v>
      </c>
      <c r="E22" s="100">
        <f t="shared" si="7"/>
        <v>1003</v>
      </c>
      <c r="F22" s="100">
        <f t="shared" si="7"/>
        <v>1223</v>
      </c>
      <c r="G22" s="100">
        <f t="shared" si="7"/>
        <v>1177</v>
      </c>
      <c r="H22" s="100">
        <f t="shared" si="7"/>
        <v>996</v>
      </c>
      <c r="I22" s="100">
        <f t="shared" si="7"/>
        <v>1157</v>
      </c>
      <c r="J22" s="100">
        <f t="shared" si="7"/>
        <v>1202</v>
      </c>
      <c r="K22" s="100">
        <f t="shared" si="7"/>
        <v>1367</v>
      </c>
      <c r="L22" s="100">
        <f t="shared" si="7"/>
        <v>1292</v>
      </c>
      <c r="M22" s="100">
        <f t="shared" si="7"/>
        <v>1508</v>
      </c>
      <c r="N22" s="100">
        <f t="shared" si="7"/>
        <v>1663</v>
      </c>
      <c r="O22" s="100">
        <f t="shared" si="7"/>
        <v>1949</v>
      </c>
      <c r="P22" s="100">
        <f t="shared" si="7"/>
        <v>2023</v>
      </c>
      <c r="Q22" s="100">
        <f t="shared" si="7"/>
        <v>1675</v>
      </c>
      <c r="R22" s="100">
        <f t="shared" si="7"/>
        <v>1607</v>
      </c>
      <c r="S22" s="100">
        <f t="shared" si="7"/>
        <v>1678</v>
      </c>
      <c r="T22" s="100">
        <f t="shared" si="7"/>
        <v>1395</v>
      </c>
      <c r="U22" s="100">
        <f t="shared" si="7"/>
        <v>1003</v>
      </c>
      <c r="V22" s="100">
        <f t="shared" si="7"/>
        <v>448</v>
      </c>
      <c r="W22" s="100">
        <f t="shared" si="7"/>
        <v>118</v>
      </c>
      <c r="X22" s="100">
        <f t="shared" si="7"/>
        <v>21</v>
      </c>
      <c r="Y22" s="103">
        <f t="shared" si="7"/>
        <v>0</v>
      </c>
      <c r="Z22" s="51">
        <f t="shared" si="0"/>
        <v>25332</v>
      </c>
      <c r="AA22" s="107"/>
      <c r="AB22" s="99">
        <f t="shared" si="7"/>
        <v>3053</v>
      </c>
      <c r="AC22" s="100">
        <f t="shared" si="7"/>
        <v>14334</v>
      </c>
      <c r="AD22" s="100">
        <f t="shared" si="7"/>
        <v>7945</v>
      </c>
      <c r="AE22" s="100">
        <f t="shared" si="7"/>
        <v>4663</v>
      </c>
      <c r="AF22" s="101">
        <f t="shared" si="7"/>
        <v>1590</v>
      </c>
      <c r="AG22" s="102">
        <f t="shared" si="7"/>
        <v>1246779</v>
      </c>
      <c r="AH22" s="103"/>
      <c r="AI22" s="104">
        <f t="shared" si="7"/>
        <v>354</v>
      </c>
    </row>
    <row r="23" spans="1:35" ht="13.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9"/>
      <c r="AA23" s="29"/>
      <c r="AB23" s="28"/>
      <c r="AC23" s="28"/>
      <c r="AD23" s="28"/>
      <c r="AE23" s="28"/>
      <c r="AF23" s="28"/>
      <c r="AG23" s="28"/>
      <c r="AH23" s="28"/>
      <c r="AI23" s="28"/>
    </row>
  </sheetData>
  <sheetProtection/>
  <mergeCells count="4">
    <mergeCell ref="A11:A13"/>
    <mergeCell ref="A14:A16"/>
    <mergeCell ref="A17:A19"/>
    <mergeCell ref="A20:A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shinshiro</dc:creator>
  <cp:keywords/>
  <dc:description/>
  <cp:lastModifiedBy>shinshiro</cp:lastModifiedBy>
  <cp:lastPrinted>2012-10-03T05:17:25Z</cp:lastPrinted>
  <dcterms:created xsi:type="dcterms:W3CDTF">2007-06-06T06:53:26Z</dcterms:created>
  <dcterms:modified xsi:type="dcterms:W3CDTF">2012-10-03T05:18:12Z</dcterms:modified>
  <cp:category/>
  <cp:version/>
  <cp:contentType/>
  <cp:contentStatus/>
</cp:coreProperties>
</file>