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25236258-5D8F-4B4F-ABC6-DAF8C1634FA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記入例" sheetId="6" r:id="rId1"/>
    <sheet name="入力シート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1" l="1"/>
  <c r="F32" i="6"/>
  <c r="F33" i="1"/>
  <c r="F32" i="1"/>
  <c r="F15" i="1"/>
  <c r="F42" i="6"/>
  <c r="F27" i="6"/>
  <c r="F26" i="6"/>
  <c r="F25" i="6"/>
  <c r="F24" i="6"/>
  <c r="F23" i="6"/>
  <c r="F22" i="6"/>
  <c r="F21" i="6"/>
  <c r="F20" i="6"/>
  <c r="F19" i="6"/>
  <c r="F18" i="6"/>
  <c r="F17" i="6"/>
  <c r="F16" i="6"/>
  <c r="F25" i="1"/>
  <c r="F26" i="1"/>
  <c r="F16" i="1"/>
  <c r="F17" i="1"/>
  <c r="F18" i="1"/>
  <c r="F19" i="1"/>
  <c r="F20" i="1"/>
  <c r="F21" i="1"/>
  <c r="F22" i="1"/>
  <c r="F23" i="1"/>
  <c r="F24" i="1"/>
  <c r="F41" i="1"/>
  <c r="F28" i="6" l="1"/>
  <c r="F27" i="1"/>
  <c r="F33" i="6" l="1"/>
  <c r="F3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ＳＨＩＮＳＨＩＲＯCITY:</t>
        </r>
        <r>
          <rPr>
            <sz val="9"/>
            <color indexed="81"/>
            <rFont val="ＭＳ Ｐゴシック"/>
            <family val="3"/>
            <charset val="128"/>
          </rPr>
          <t xml:space="preserve">
これについては一切公表しません。</t>
        </r>
      </text>
    </comment>
    <comment ref="E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ＳＨＩＮＳＨＩＲＯCITY:</t>
        </r>
        <r>
          <rPr>
            <sz val="9"/>
            <color indexed="81"/>
            <rFont val="ＭＳ Ｐゴシック"/>
            <family val="3"/>
            <charset val="128"/>
          </rPr>
          <t xml:space="preserve">
パソコンとパソコン用モニターの待機電力を合算しています。</t>
        </r>
      </text>
    </comment>
    <comment ref="E2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平成24年度の報告書では調査が行われていないため、平成20年度の報告書の値を採用しています。</t>
        </r>
      </text>
    </comment>
    <comment ref="E2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ＳＨＩＮＳＨＩＲＯCITY:</t>
        </r>
        <r>
          <rPr>
            <sz val="9"/>
            <color indexed="81"/>
            <rFont val="ＭＳ Ｐゴシック"/>
            <family val="3"/>
            <charset val="128"/>
          </rPr>
          <t xml:space="preserve">
可搬式ストーブの数値を使用しています。</t>
        </r>
      </text>
    </comment>
    <comment ref="E2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ＳＨＩＮＳＨＩＲＯCITY:</t>
        </r>
        <r>
          <rPr>
            <sz val="9"/>
            <color indexed="81"/>
            <rFont val="ＭＳ Ｐゴシック"/>
            <family val="3"/>
            <charset val="128"/>
          </rPr>
          <t xml:space="preserve">
高速起動設定時を除外した数値を使用しています。</t>
        </r>
      </text>
    </comment>
    <comment ref="B2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その他に取り組んだ機器があればご記入下さい。</t>
        </r>
      </text>
    </comment>
    <comment ref="E26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取り組んだ機器の待機電力を入力してください。</t>
        </r>
      </text>
    </comment>
    <comment ref="B27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その他に取り組んだ機器があればご記入下さい。</t>
        </r>
      </text>
    </comment>
    <comment ref="E27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取り組んだ機器の待機電力を入力してください。</t>
        </r>
      </text>
    </comment>
    <comment ref="F4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文字数にはスペースも含みます。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ＳＨＩＮＳＨＩＲＯCITY:</t>
        </r>
        <r>
          <rPr>
            <sz val="9"/>
            <color indexed="81"/>
            <rFont val="ＭＳ Ｐゴシック"/>
            <family val="3"/>
            <charset val="128"/>
          </rPr>
          <t xml:space="preserve">
これについては一切公表しません。</t>
        </r>
      </text>
    </comment>
    <comment ref="E1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ＳＨＩＮＳＨＩＲＯCITY:</t>
        </r>
        <r>
          <rPr>
            <sz val="9"/>
            <color indexed="81"/>
            <rFont val="ＭＳ Ｐゴシック"/>
            <family val="3"/>
            <charset val="128"/>
          </rPr>
          <t xml:space="preserve">
パソコンとパソコン用モニターの待機電力を合算しています。</t>
        </r>
      </text>
    </comment>
    <comment ref="E19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平成24年度の報告書では調査が行われていないため、平成20年度の報告書の値を採用しています。</t>
        </r>
      </text>
    </comment>
    <comment ref="E20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ＳＨＩＮＳＨＩＲＯCITY:</t>
        </r>
        <r>
          <rPr>
            <sz val="9"/>
            <color indexed="81"/>
            <rFont val="ＭＳ Ｐゴシック"/>
            <family val="3"/>
            <charset val="128"/>
          </rPr>
          <t xml:space="preserve">
可搬式ストーブの数値を使用しています。</t>
        </r>
      </text>
    </comment>
    <comment ref="E2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ＳＨＩＮＳＨＩＲＯCITY:</t>
        </r>
        <r>
          <rPr>
            <sz val="9"/>
            <color indexed="81"/>
            <rFont val="ＭＳ Ｐゴシック"/>
            <family val="3"/>
            <charset val="128"/>
          </rPr>
          <t xml:space="preserve">
高速起動設定時を除外した数値を使用しています。</t>
        </r>
      </text>
    </comment>
    <comment ref="B25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その他に取り組んだ機器があればご記入下さい。</t>
        </r>
      </text>
    </comment>
    <comment ref="E25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取り組んだ機器の待機電力を入力してください。</t>
        </r>
      </text>
    </comment>
    <comment ref="B26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その他に取り組んだ機器があればご記入下さい。</t>
        </r>
      </text>
    </comment>
    <comment ref="E26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取り組んだ機器の待機電力を入力してください。</t>
        </r>
      </text>
    </comment>
    <comment ref="F41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文字数にはスペースも含みます。</t>
        </r>
      </text>
    </comment>
  </commentList>
</comments>
</file>

<file path=xl/sharedStrings.xml><?xml version="1.0" encoding="utf-8"?>
<sst xmlns="http://schemas.openxmlformats.org/spreadsheetml/2006/main" count="99" uniqueCount="53">
  <si>
    <t>⑤ストーブ</t>
    <phoneticPr fontId="1"/>
  </si>
  <si>
    <t>①パソコン（デスクトップ）</t>
    <phoneticPr fontId="1"/>
  </si>
  <si>
    <t>②プリンタ</t>
    <phoneticPr fontId="1"/>
  </si>
  <si>
    <t>　 パソコン（ノート）</t>
    <phoneticPr fontId="1"/>
  </si>
  <si>
    <t>③プリンタ複合機（コピー機）</t>
    <rPh sb="5" eb="8">
      <t>フクゴウキ</t>
    </rPh>
    <rPh sb="12" eb="13">
      <t>キ</t>
    </rPh>
    <phoneticPr fontId="1"/>
  </si>
  <si>
    <t>④シュレッダー</t>
    <phoneticPr fontId="1"/>
  </si>
  <si>
    <t>⑦冷暖兼用エアコン</t>
    <rPh sb="1" eb="3">
      <t>レイダン</t>
    </rPh>
    <rPh sb="3" eb="5">
      <t>ケンヨウ</t>
    </rPh>
    <phoneticPr fontId="1"/>
  </si>
  <si>
    <t>⑧温水洗浄便座</t>
    <rPh sb="1" eb="3">
      <t>オンスイ</t>
    </rPh>
    <rPh sb="3" eb="5">
      <t>センジョウ</t>
    </rPh>
    <rPh sb="5" eb="7">
      <t>ベンザ</t>
    </rPh>
    <phoneticPr fontId="1"/>
  </si>
  <si>
    <t>節減電力（Wｈ）</t>
    <rPh sb="0" eb="2">
      <t>セツゲン</t>
    </rPh>
    <rPh sb="2" eb="4">
      <t>デンリョク</t>
    </rPh>
    <phoneticPr fontId="1"/>
  </si>
  <si>
    <t>担当者名</t>
    <rPh sb="0" eb="3">
      <t>タントウシャ</t>
    </rPh>
    <rPh sb="3" eb="4">
      <t>メイ</t>
    </rPh>
    <phoneticPr fontId="1"/>
  </si>
  <si>
    <t>Eメールアドレス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</si>
  <si>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</si>
  <si>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</si>
  <si>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メール：</t>
    <phoneticPr fontId="1"/>
  </si>
  <si>
    <t>○省エネ等環境に配慮した取り組み（200字程度以内で）</t>
    <rPh sb="20" eb="21">
      <t>ジ</t>
    </rPh>
    <rPh sb="21" eb="23">
      <t>テイド</t>
    </rPh>
    <rPh sb="23" eb="25">
      <t>イナイ</t>
    </rPh>
    <phoneticPr fontId="1"/>
  </si>
  <si>
    <t>　　なお、実際の待機電力は、機器によって異なります。</t>
    <rPh sb="5" eb="7">
      <t>ジッサイ</t>
    </rPh>
    <rPh sb="8" eb="10">
      <t>タイキ</t>
    </rPh>
    <rPh sb="10" eb="12">
      <t>デンリョク</t>
    </rPh>
    <rPh sb="14" eb="16">
      <t>キキ</t>
    </rPh>
    <rPh sb="20" eb="21">
      <t>コト</t>
    </rPh>
    <phoneticPr fontId="1"/>
  </si>
  <si>
    <t>Ⅰ.台数</t>
    <rPh sb="2" eb="4">
      <t>ダイスウ</t>
    </rPh>
    <phoneticPr fontId="1"/>
  </si>
  <si>
    <t>I×Ⅱ×Ⅲ×24h</t>
    <phoneticPr fontId="1"/>
  </si>
  <si>
    <t>Ⅱ．取組日数</t>
    <rPh sb="2" eb="3">
      <t>ト</t>
    </rPh>
    <rPh sb="3" eb="4">
      <t>ク</t>
    </rPh>
    <rPh sb="4" eb="6">
      <t>ニッスウ</t>
    </rPh>
    <phoneticPr fontId="1"/>
  </si>
  <si>
    <t>Ⅲ．待機電力（W）</t>
    <rPh sb="2" eb="4">
      <t>タイキ</t>
    </rPh>
    <rPh sb="4" eb="6">
      <t>デンリョク</t>
    </rPh>
    <phoneticPr fontId="1"/>
  </si>
  <si>
    <t>文字数→</t>
    <rPh sb="0" eb="3">
      <t>モジスウ</t>
    </rPh>
    <phoneticPr fontId="1"/>
  </si>
  <si>
    <t>※メール送信時はタイトルを「コンセントオフ参加」としてください。</t>
    <rPh sb="4" eb="6">
      <t>ソウシン</t>
    </rPh>
    <rPh sb="6" eb="7">
      <t>ジ</t>
    </rPh>
    <rPh sb="21" eb="23">
      <t>サンカ</t>
    </rPh>
    <phoneticPr fontId="1"/>
  </si>
  <si>
    <t>○事業者・団体等の情報</t>
    <rPh sb="1" eb="4">
      <t>ジギョウシャ</t>
    </rPh>
    <rPh sb="5" eb="7">
      <t>ダンタイ</t>
    </rPh>
    <rPh sb="7" eb="8">
      <t>トウ</t>
    </rPh>
    <rPh sb="9" eb="11">
      <t>ジョウホウ</t>
    </rPh>
    <phoneticPr fontId="1"/>
  </si>
  <si>
    <t>○取り組んだ機器・日数</t>
    <rPh sb="1" eb="2">
      <t>ト</t>
    </rPh>
    <rPh sb="3" eb="4">
      <t>ク</t>
    </rPh>
    <rPh sb="6" eb="8">
      <t>キキ</t>
    </rPh>
    <rPh sb="9" eb="11">
      <t>ニッスウ</t>
    </rPh>
    <phoneticPr fontId="1"/>
  </si>
  <si>
    <t>○取り組みの効果</t>
    <rPh sb="1" eb="2">
      <t>ト</t>
    </rPh>
    <rPh sb="3" eb="4">
      <t>ク</t>
    </rPh>
    <rPh sb="6" eb="8">
      <t>コウカ</t>
    </rPh>
    <phoneticPr fontId="1"/>
  </si>
  <si>
    <t>会社等名</t>
    <rPh sb="0" eb="2">
      <t>カイシャ</t>
    </rPh>
    <rPh sb="2" eb="3">
      <t>ナド</t>
    </rPh>
    <rPh sb="3" eb="4">
      <t>メイ</t>
    </rPh>
    <phoneticPr fontId="1"/>
  </si>
  <si>
    <t>※黄色の部分に入力してください。その他は自動計算されます。</t>
    <rPh sb="1" eb="3">
      <t>キイロ</t>
    </rPh>
    <rPh sb="4" eb="6">
      <t>ブブン</t>
    </rPh>
    <rPh sb="7" eb="9">
      <t>ニュウリョク</t>
    </rPh>
    <rPh sb="18" eb="19">
      <t>ホカ</t>
    </rPh>
    <rPh sb="20" eb="22">
      <t>ジドウ</t>
    </rPh>
    <rPh sb="22" eb="24">
      <t>ケイサン</t>
    </rPh>
    <phoneticPr fontId="1"/>
  </si>
  <si>
    <t>※いただいた情報は、本市の環境行政に関する範囲内でのみ使用します。</t>
    <phoneticPr fontId="1"/>
  </si>
  <si>
    <t>「新城市年末年始コンセントオフ運動」参加シート</t>
    <rPh sb="1" eb="4">
      <t>シンシロシ</t>
    </rPh>
    <rPh sb="4" eb="6">
      <t>ネンマツ</t>
    </rPh>
    <rPh sb="18" eb="20">
      <t>サンカ</t>
    </rPh>
    <phoneticPr fontId="1"/>
  </si>
  <si>
    <t>合　　　　　計</t>
    <rPh sb="0" eb="1">
      <t>ゴウ</t>
    </rPh>
    <rPh sb="6" eb="7">
      <t>ケイ</t>
    </rPh>
    <phoneticPr fontId="1"/>
  </si>
  <si>
    <t>　　 マニュアル（環境省）より)</t>
    <phoneticPr fontId="1"/>
  </si>
  <si>
    <t>　新城市役所</t>
    <rPh sb="1" eb="3">
      <t>シンシロ</t>
    </rPh>
    <rPh sb="3" eb="6">
      <t>シヤクショ</t>
    </rPh>
    <phoneticPr fontId="1"/>
  </si>
  <si>
    <t>　新城　太郎</t>
    <rPh sb="1" eb="3">
      <t>シンシロ</t>
    </rPh>
    <rPh sb="4" eb="6">
      <t>タロウ</t>
    </rPh>
    <phoneticPr fontId="1"/>
  </si>
  <si>
    <t>　0536-23-1111</t>
    <phoneticPr fontId="1"/>
  </si>
  <si>
    <t>機　　　器　　　名</t>
    <rPh sb="0" eb="1">
      <t>キ</t>
    </rPh>
    <rPh sb="4" eb="5">
      <t>ウツワ</t>
    </rPh>
    <rPh sb="8" eb="9">
      <t>ナ</t>
    </rPh>
    <phoneticPr fontId="1"/>
  </si>
  <si>
    <t>⑥テレビ</t>
    <phoneticPr fontId="1"/>
  </si>
  <si>
    <t>削減した電気料金（円）</t>
    <rPh sb="0" eb="2">
      <t>サクゲン</t>
    </rPh>
    <rPh sb="4" eb="6">
      <t>デンキ</t>
    </rPh>
    <rPh sb="6" eb="8">
      <t>リョウキン</t>
    </rPh>
    <rPh sb="9" eb="10">
      <t>エン</t>
    </rPh>
    <phoneticPr fontId="1"/>
  </si>
  <si>
    <r>
      <t>削減した二酸化炭素量（kg-CO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）</t>
    </r>
    <rPh sb="0" eb="2">
      <t>サクゲン</t>
    </rPh>
    <rPh sb="4" eb="7">
      <t>ニサンカ</t>
    </rPh>
    <rPh sb="7" eb="9">
      <t>タンソ</t>
    </rPh>
    <rPh sb="9" eb="10">
      <t>リョウ</t>
    </rPh>
    <phoneticPr fontId="1"/>
  </si>
  <si>
    <t>削減したガソリン換算量（リットル）</t>
    <rPh sb="0" eb="2">
      <t>サクゲン</t>
    </rPh>
    <rPh sb="8" eb="10">
      <t>カンサン</t>
    </rPh>
    <rPh sb="10" eb="11">
      <t>リョウ</t>
    </rPh>
    <phoneticPr fontId="1"/>
  </si>
  <si>
    <t>⑩</t>
    <phoneticPr fontId="1"/>
  </si>
  <si>
    <t>⑪</t>
    <phoneticPr fontId="1"/>
  </si>
  <si>
    <t>※適宜、行の挿入、追加をしてご利用下さい。</t>
    <rPh sb="1" eb="3">
      <t>テキギ</t>
    </rPh>
    <rPh sb="4" eb="5">
      <t>ギョウ</t>
    </rPh>
    <rPh sb="6" eb="8">
      <t>ソウニュウ</t>
    </rPh>
    <rPh sb="9" eb="11">
      <t>ツイカ</t>
    </rPh>
    <rPh sb="15" eb="17">
      <t>リヨウ</t>
    </rPh>
    <rPh sb="17" eb="18">
      <t>クダ</t>
    </rPh>
    <phoneticPr fontId="1"/>
  </si>
  <si>
    <t>e-seisaku@city.shinshiro.lg.jp</t>
    <phoneticPr fontId="1"/>
  </si>
  <si>
    <t>⑨ガス瞬間湯沸器</t>
    <rPh sb="3" eb="5">
      <t>シュンカン</t>
    </rPh>
    <rPh sb="5" eb="7">
      <t>ユワカシ</t>
    </rPh>
    <rPh sb="7" eb="8">
      <t>キ</t>
    </rPh>
    <phoneticPr fontId="1"/>
  </si>
  <si>
    <t>提出先：新城市　環境政策課</t>
    <rPh sb="0" eb="3">
      <t>テイシュツサキ</t>
    </rPh>
    <rPh sb="4" eb="6">
      <t>シンシロ</t>
    </rPh>
    <rPh sb="6" eb="7">
      <t>シ</t>
    </rPh>
    <rPh sb="8" eb="10">
      <t>カンキョウ</t>
    </rPh>
    <rPh sb="10" eb="12">
      <t>セイサク</t>
    </rPh>
    <rPh sb="12" eb="13">
      <t>カ</t>
    </rPh>
    <phoneticPr fontId="1"/>
  </si>
  <si>
    <r>
      <t>※　待機電力の電力量の出典：</t>
    </r>
    <r>
      <rPr>
        <sz val="9"/>
        <color indexed="10"/>
        <rFont val="ＭＳ Ｐゴシック"/>
        <family val="3"/>
        <charset val="128"/>
      </rPr>
      <t>「平成24年度待機時消費電力調査報告書概要」（資源エネルギー庁）</t>
    </r>
    <rPh sb="2" eb="4">
      <t>タイキ</t>
    </rPh>
    <rPh sb="4" eb="6">
      <t>デンリョク</t>
    </rPh>
    <rPh sb="7" eb="10">
      <t>デンリョクリョウ</t>
    </rPh>
    <rPh sb="11" eb="13">
      <t>シュッテン</t>
    </rPh>
    <rPh sb="33" eb="35">
      <t>ガイヨウ</t>
    </rPh>
    <rPh sb="37" eb="39">
      <t>シゲン</t>
    </rPh>
    <rPh sb="44" eb="45">
      <t>チョウ</t>
    </rPh>
    <phoneticPr fontId="1"/>
  </si>
  <si>
    <t>・社内の無駄な待機電力が発生する機器付近に主電源停止、起動の手順と実施時の省エネ効果を
　示した掲示を行い、省エネ行動の推進を図っている。
・朝礼でコンセントオフ運動を紹介し、実践を啓発した。</t>
    <rPh sb="1" eb="3">
      <t>シャナイ</t>
    </rPh>
    <rPh sb="4" eb="6">
      <t>ムダ</t>
    </rPh>
    <rPh sb="7" eb="9">
      <t>タイキ</t>
    </rPh>
    <rPh sb="9" eb="11">
      <t>デンリョク</t>
    </rPh>
    <rPh sb="12" eb="14">
      <t>ハッセイ</t>
    </rPh>
    <rPh sb="16" eb="18">
      <t>キキ</t>
    </rPh>
    <rPh sb="18" eb="20">
      <t>フキン</t>
    </rPh>
    <rPh sb="21" eb="22">
      <t>シュ</t>
    </rPh>
    <rPh sb="22" eb="24">
      <t>デンゲン</t>
    </rPh>
    <rPh sb="24" eb="26">
      <t>テイシ</t>
    </rPh>
    <rPh sb="27" eb="29">
      <t>キドウ</t>
    </rPh>
    <rPh sb="30" eb="32">
      <t>テジュン</t>
    </rPh>
    <rPh sb="33" eb="35">
      <t>ジッシ</t>
    </rPh>
    <rPh sb="35" eb="36">
      <t>ジ</t>
    </rPh>
    <rPh sb="37" eb="38">
      <t>ショウ</t>
    </rPh>
    <rPh sb="40" eb="42">
      <t>コウカ</t>
    </rPh>
    <rPh sb="45" eb="46">
      <t>シメ</t>
    </rPh>
    <rPh sb="48" eb="50">
      <t>ケイジ</t>
    </rPh>
    <rPh sb="51" eb="52">
      <t>オコナ</t>
    </rPh>
    <rPh sb="54" eb="55">
      <t>ショウ</t>
    </rPh>
    <rPh sb="57" eb="59">
      <t>コウドウ</t>
    </rPh>
    <rPh sb="60" eb="62">
      <t>スイシン</t>
    </rPh>
    <rPh sb="63" eb="64">
      <t>ハカ</t>
    </rPh>
    <rPh sb="71" eb="73">
      <t>チョウレイ</t>
    </rPh>
    <rPh sb="81" eb="83">
      <t>ウンドウ</t>
    </rPh>
    <rPh sb="84" eb="86">
      <t>ショウカイ</t>
    </rPh>
    <rPh sb="88" eb="90">
      <t>ジッセン</t>
    </rPh>
    <rPh sb="91" eb="93">
      <t>ケイハツ</t>
    </rPh>
    <phoneticPr fontId="1"/>
  </si>
  <si>
    <t>　新城市字東入船115</t>
    <rPh sb="1" eb="3">
      <t>シンシロ</t>
    </rPh>
    <rPh sb="3" eb="4">
      <t>シ</t>
    </rPh>
    <rPh sb="4" eb="5">
      <t>ジ</t>
    </rPh>
    <rPh sb="5" eb="8">
      <t>ヒガシイリフネ</t>
    </rPh>
    <phoneticPr fontId="1"/>
  </si>
  <si>
    <t>　〇〇@city.shinshiro.lg.jp</t>
    <phoneticPr fontId="1"/>
  </si>
  <si>
    <r>
      <t>※　</t>
    </r>
    <r>
      <rPr>
        <sz val="9"/>
        <color indexed="10"/>
        <rFont val="ＭＳ Ｐゴシック"/>
        <family val="3"/>
        <charset val="128"/>
      </rPr>
      <t>ガソリン換算量：係数2.32kg- CO</t>
    </r>
    <r>
      <rPr>
        <vertAlign val="subscript"/>
        <sz val="9"/>
        <color indexed="10"/>
        <rFont val="ＭＳ Ｐゴシック"/>
        <family val="3"/>
        <charset val="128"/>
      </rPr>
      <t>2</t>
    </r>
    <r>
      <rPr>
        <sz val="9"/>
        <color indexed="10"/>
        <rFont val="ＭＳ Ｐゴシック"/>
        <family val="3"/>
        <charset val="128"/>
      </rPr>
      <t>/Lで算定　(地球温暖化対策地方公共団体実行計画（区域施策）策定</t>
    </r>
    <rPh sb="6" eb="9">
      <t>カンサンリョウ</t>
    </rPh>
    <rPh sb="26" eb="28">
      <t>サンテイ</t>
    </rPh>
    <phoneticPr fontId="1"/>
  </si>
  <si>
    <r>
      <t>※　電気料金</t>
    </r>
    <r>
      <rPr>
        <sz val="9"/>
        <color indexed="10"/>
        <rFont val="ＭＳ Ｐゴシック"/>
        <family val="3"/>
        <charset val="128"/>
      </rPr>
      <t>1kWあたり21円20銭</t>
    </r>
    <r>
      <rPr>
        <sz val="9"/>
        <rFont val="ＭＳ Ｐゴシック"/>
        <family val="3"/>
        <charset val="128"/>
      </rPr>
      <t>/kWhで算定</t>
    </r>
    <rPh sb="2" eb="4">
      <t>デンキ</t>
    </rPh>
    <rPh sb="4" eb="6">
      <t>リョウキン</t>
    </rPh>
    <rPh sb="17" eb="18">
      <t>セン</t>
    </rPh>
    <rPh sb="23" eb="25">
      <t>サンテイ</t>
    </rPh>
    <phoneticPr fontId="1"/>
  </si>
  <si>
    <t>（記入例）</t>
  </si>
  <si>
    <r>
      <t>※　二酸化炭素排出量：現在公表されている最新の代替値</t>
    </r>
    <r>
      <rPr>
        <sz val="9"/>
        <color indexed="10"/>
        <rFont val="ＭＳ Ｐゴシック"/>
        <family val="3"/>
        <charset val="128"/>
      </rPr>
      <t>の係数0.422kg-CO</t>
    </r>
    <r>
      <rPr>
        <vertAlign val="subscript"/>
        <sz val="9"/>
        <color indexed="10"/>
        <rFont val="ＭＳ Ｐゴシック"/>
        <family val="3"/>
        <charset val="128"/>
      </rPr>
      <t>2</t>
    </r>
    <r>
      <rPr>
        <sz val="9"/>
        <color indexed="10"/>
        <rFont val="ＭＳ Ｐゴシック"/>
        <family val="3"/>
        <charset val="128"/>
      </rPr>
      <t>/kWh</t>
    </r>
    <r>
      <rPr>
        <sz val="9"/>
        <rFont val="ＭＳ Ｐゴシック"/>
        <family val="3"/>
        <charset val="128"/>
      </rPr>
      <t>で算定</t>
    </r>
    <rPh sb="2" eb="5">
      <t>ニサンカ</t>
    </rPh>
    <rPh sb="5" eb="7">
      <t>タンソ</t>
    </rPh>
    <rPh sb="7" eb="10">
      <t>ハイシュツリョウ</t>
    </rPh>
    <rPh sb="11" eb="13">
      <t>ゲンザイ</t>
    </rPh>
    <rPh sb="13" eb="15">
      <t>コウヒョウ</t>
    </rPh>
    <rPh sb="20" eb="22">
      <t>サイシン</t>
    </rPh>
    <rPh sb="23" eb="25">
      <t>ダイタイ</t>
    </rPh>
    <rPh sb="25" eb="26">
      <t>チ</t>
    </rPh>
    <rPh sb="26" eb="28">
      <t>ヘイネンド</t>
    </rPh>
    <rPh sb="27" eb="29">
      <t>ケイスウ</t>
    </rPh>
    <rPh sb="45" eb="47">
      <t>サンテイ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</si>
</sst>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.0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vertAlign val="subscript"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5" xfId="0" applyFill="1" applyBorder="1">
      <alignment vertical="center"/>
    </xf>
    <xf numFmtId="177" fontId="0" fillId="0" borderId="6" xfId="0" applyNumberFormat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7" fontId="0" fillId="0" borderId="8" xfId="0" applyNumberFormat="1" applyBorder="1" applyAlignment="1">
      <alignment horizontal="center" vertical="center"/>
    </xf>
    <xf numFmtId="176" fontId="0" fillId="0" borderId="8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7" fontId="0" fillId="0" borderId="4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distributed" vertical="center" indent="1"/>
    </xf>
    <xf numFmtId="0" fontId="12" fillId="0" borderId="0" xfId="1" applyFont="1" applyAlignment="1" applyProtection="1">
      <alignment vertical="center"/>
    </xf>
    <xf numFmtId="178" fontId="0" fillId="0" borderId="1" xfId="0" applyNumberFormat="1" applyBorder="1">
      <alignment vertical="center"/>
    </xf>
    <xf numFmtId="178" fontId="0" fillId="0" borderId="2" xfId="0" applyNumberFormat="1" applyBorder="1">
      <alignment vertical="center"/>
    </xf>
    <xf numFmtId="0" fontId="8" fillId="0" borderId="0" xfId="0" applyFont="1" applyFill="1" applyBorder="1" applyAlignment="1">
      <alignment vertical="center"/>
    </xf>
    <xf numFmtId="177" fontId="0" fillId="0" borderId="0" xfId="0" applyNumberFormat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 wrapText="1"/>
    </xf>
    <xf numFmtId="0" fontId="0" fillId="2" borderId="5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2" fillId="2" borderId="5" xfId="1" applyFont="1" applyFill="1" applyBorder="1" applyAlignment="1" applyProtection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6" fillId="2" borderId="5" xfId="1" applyFill="1" applyBorder="1" applyAlignment="1" applyProtection="1">
      <alignment vertical="center"/>
    </xf>
    <xf numFmtId="0" fontId="6" fillId="2" borderId="7" xfId="1" applyFill="1" applyBorder="1" applyAlignment="1" applyProtection="1">
      <alignment vertical="center"/>
    </xf>
    <xf numFmtId="0" fontId="6" fillId="2" borderId="6" xfId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ndanka@city.shinshiro.lg.jp" TargetMode="External"/><Relationship Id="rId1" Type="http://schemas.openxmlformats.org/officeDocument/2006/relationships/hyperlink" Target="mailto:ondanka@city.shinshiro.lg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ndanka@city.shinshiro.lg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F51"/>
  <sheetViews>
    <sheetView topLeftCell="A19" zoomScaleNormal="100" zoomScaleSheetLayoutView="100" workbookViewId="0">
      <selection activeCell="F33" sqref="F33"/>
    </sheetView>
  </sheetViews>
  <sheetFormatPr defaultRowHeight="13.5" x14ac:dyDescent="0.15"/>
  <cols>
    <col min="1" max="1" width="1.625" customWidth="1"/>
    <col min="2" max="2" width="29.625" customWidth="1"/>
    <col min="3" max="3" width="7.625" customWidth="1"/>
    <col min="4" max="4" width="13.625" customWidth="1"/>
    <col min="5" max="6" width="16.625" customWidth="1"/>
    <col min="7" max="7" width="1.625" customWidth="1"/>
    <col min="8" max="8" width="11.625" customWidth="1"/>
    <col min="9" max="9" width="10.5" customWidth="1"/>
  </cols>
  <sheetData>
    <row r="1" spans="2:6" s="38" customFormat="1" x14ac:dyDescent="0.15">
      <c r="D1" s="38" t="s">
        <v>51</v>
      </c>
    </row>
    <row r="2" spans="2:6" ht="21" customHeight="1" x14ac:dyDescent="0.15">
      <c r="B2" s="56" t="s">
        <v>28</v>
      </c>
      <c r="C2" s="57"/>
      <c r="D2" s="57"/>
      <c r="E2" s="57"/>
      <c r="F2" s="57"/>
    </row>
    <row r="3" spans="2:6" ht="12" customHeight="1" x14ac:dyDescent="0.15"/>
    <row r="4" spans="2:6" ht="15" customHeight="1" x14ac:dyDescent="0.15">
      <c r="B4" s="11" t="s">
        <v>26</v>
      </c>
    </row>
    <row r="5" spans="2:6" ht="12" customHeight="1" x14ac:dyDescent="0.15"/>
    <row r="6" spans="2:6" ht="15" customHeight="1" x14ac:dyDescent="0.15">
      <c r="B6" s="9" t="s">
        <v>22</v>
      </c>
    </row>
    <row r="7" spans="2:6" ht="18" customHeight="1" x14ac:dyDescent="0.15">
      <c r="B7" s="28" t="s">
        <v>25</v>
      </c>
      <c r="C7" s="58" t="s">
        <v>31</v>
      </c>
      <c r="D7" s="59"/>
      <c r="E7" s="59"/>
      <c r="F7" s="60"/>
    </row>
    <row r="8" spans="2:6" ht="18" customHeight="1" x14ac:dyDescent="0.15">
      <c r="B8" s="28" t="s">
        <v>9</v>
      </c>
      <c r="C8" s="58" t="s">
        <v>32</v>
      </c>
      <c r="D8" s="59"/>
      <c r="E8" s="59"/>
      <c r="F8" s="60"/>
    </row>
    <row r="9" spans="2:6" ht="17.25" customHeight="1" x14ac:dyDescent="0.15">
      <c r="B9" s="28" t="s">
        <v>11</v>
      </c>
      <c r="C9" s="58" t="s">
        <v>47</v>
      </c>
      <c r="D9" s="59"/>
      <c r="E9" s="59"/>
      <c r="F9" s="60"/>
    </row>
    <row r="10" spans="2:6" ht="18" customHeight="1" x14ac:dyDescent="0.15">
      <c r="B10" s="28" t="s">
        <v>12</v>
      </c>
      <c r="C10" s="58" t="s">
        <v>33</v>
      </c>
      <c r="D10" s="59"/>
      <c r="E10" s="59"/>
      <c r="F10" s="60"/>
    </row>
    <row r="11" spans="2:6" ht="18" customHeight="1" x14ac:dyDescent="0.15">
      <c r="B11" s="28" t="s">
        <v>10</v>
      </c>
      <c r="C11" s="53" t="s">
        <v>48</v>
      </c>
      <c r="D11" s="54"/>
      <c r="E11" s="54"/>
      <c r="F11" s="55"/>
    </row>
    <row r="12" spans="2:6" ht="12" customHeight="1" x14ac:dyDescent="0.15"/>
    <row r="13" spans="2:6" ht="15" customHeight="1" x14ac:dyDescent="0.15">
      <c r="B13" s="9" t="s">
        <v>23</v>
      </c>
    </row>
    <row r="14" spans="2:6" ht="15" customHeight="1" x14ac:dyDescent="0.15">
      <c r="B14" s="48" t="s">
        <v>34</v>
      </c>
      <c r="C14" s="48" t="s">
        <v>16</v>
      </c>
      <c r="D14" s="48" t="s">
        <v>18</v>
      </c>
      <c r="E14" s="48" t="s">
        <v>19</v>
      </c>
      <c r="F14" s="3" t="s">
        <v>8</v>
      </c>
    </row>
    <row r="15" spans="2:6" ht="15" customHeight="1" x14ac:dyDescent="0.15">
      <c r="B15" s="49"/>
      <c r="C15" s="49"/>
      <c r="D15" s="49"/>
      <c r="E15" s="49"/>
      <c r="F15" s="10" t="s">
        <v>17</v>
      </c>
    </row>
    <row r="16" spans="2:6" ht="18" customHeight="1" x14ac:dyDescent="0.15">
      <c r="B16" s="1" t="s">
        <v>1</v>
      </c>
      <c r="C16" s="4">
        <v>5</v>
      </c>
      <c r="D16" s="27">
        <v>9</v>
      </c>
      <c r="E16" s="30">
        <v>2.1800000000000002</v>
      </c>
      <c r="F16" s="30">
        <f>C16*D16*E16*24</f>
        <v>2354.4</v>
      </c>
    </row>
    <row r="17" spans="2:6" ht="18" customHeight="1" x14ac:dyDescent="0.15">
      <c r="B17" s="1" t="s">
        <v>3</v>
      </c>
      <c r="C17" s="4">
        <v>5</v>
      </c>
      <c r="D17" s="27">
        <v>9</v>
      </c>
      <c r="E17" s="30">
        <v>1.22</v>
      </c>
      <c r="F17" s="30">
        <f t="shared" ref="F17:F24" si="0">C17*D17*E17*24</f>
        <v>1317.6</v>
      </c>
    </row>
    <row r="18" spans="2:6" ht="18" customHeight="1" x14ac:dyDescent="0.15">
      <c r="B18" s="1" t="s">
        <v>2</v>
      </c>
      <c r="C18" s="4">
        <v>1</v>
      </c>
      <c r="D18" s="27">
        <v>9</v>
      </c>
      <c r="E18" s="30">
        <v>1.48</v>
      </c>
      <c r="F18" s="30">
        <f t="shared" si="0"/>
        <v>319.68</v>
      </c>
    </row>
    <row r="19" spans="2:6" ht="18" customHeight="1" x14ac:dyDescent="0.15">
      <c r="B19" s="1" t="s">
        <v>4</v>
      </c>
      <c r="C19" s="4">
        <v>1</v>
      </c>
      <c r="D19" s="27">
        <v>9</v>
      </c>
      <c r="E19" s="30">
        <v>0.16</v>
      </c>
      <c r="F19" s="30">
        <f t="shared" si="0"/>
        <v>34.56</v>
      </c>
    </row>
    <row r="20" spans="2:6" ht="18" customHeight="1" x14ac:dyDescent="0.15">
      <c r="B20" s="1" t="s">
        <v>5</v>
      </c>
      <c r="C20" s="4">
        <v>1</v>
      </c>
      <c r="D20" s="27">
        <v>9</v>
      </c>
      <c r="E20" s="30">
        <v>0.7</v>
      </c>
      <c r="F20" s="30">
        <f t="shared" si="0"/>
        <v>151.19999999999999</v>
      </c>
    </row>
    <row r="21" spans="2:6" ht="18" customHeight="1" x14ac:dyDescent="0.15">
      <c r="B21" s="1" t="s">
        <v>0</v>
      </c>
      <c r="C21" s="4">
        <v>2</v>
      </c>
      <c r="D21" s="27">
        <v>9</v>
      </c>
      <c r="E21" s="30">
        <v>1.63</v>
      </c>
      <c r="F21" s="30">
        <f t="shared" si="0"/>
        <v>704.15999999999985</v>
      </c>
    </row>
    <row r="22" spans="2:6" ht="18" customHeight="1" x14ac:dyDescent="0.15">
      <c r="B22" s="1" t="s">
        <v>35</v>
      </c>
      <c r="C22" s="4">
        <v>1</v>
      </c>
      <c r="D22" s="27">
        <v>9</v>
      </c>
      <c r="E22" s="30">
        <v>0.38</v>
      </c>
      <c r="F22" s="30">
        <f t="shared" si="0"/>
        <v>82.08</v>
      </c>
    </row>
    <row r="23" spans="2:6" ht="18" customHeight="1" x14ac:dyDescent="0.15">
      <c r="B23" s="1" t="s">
        <v>6</v>
      </c>
      <c r="C23" s="4">
        <v>1</v>
      </c>
      <c r="D23" s="27">
        <v>9</v>
      </c>
      <c r="E23" s="30">
        <v>1.74</v>
      </c>
      <c r="F23" s="30">
        <f t="shared" si="0"/>
        <v>375.84000000000003</v>
      </c>
    </row>
    <row r="24" spans="2:6" ht="18" customHeight="1" x14ac:dyDescent="0.15">
      <c r="B24" s="1" t="s">
        <v>7</v>
      </c>
      <c r="C24" s="4">
        <v>2</v>
      </c>
      <c r="D24" s="27">
        <v>9</v>
      </c>
      <c r="E24" s="30">
        <v>2.21</v>
      </c>
      <c r="F24" s="30">
        <f t="shared" si="0"/>
        <v>954.72</v>
      </c>
    </row>
    <row r="25" spans="2:6" ht="18" customHeight="1" x14ac:dyDescent="0.15">
      <c r="B25" s="13" t="s">
        <v>43</v>
      </c>
      <c r="C25" s="14">
        <v>1</v>
      </c>
      <c r="D25" s="27">
        <v>9</v>
      </c>
      <c r="E25" s="31">
        <v>7.05</v>
      </c>
      <c r="F25" s="31">
        <f>C25*D25*E25*24</f>
        <v>1522.8</v>
      </c>
    </row>
    <row r="26" spans="2:6" ht="18" customHeight="1" x14ac:dyDescent="0.15">
      <c r="B26" s="13" t="s">
        <v>39</v>
      </c>
      <c r="C26" s="14"/>
      <c r="D26" s="27"/>
      <c r="E26" s="27"/>
      <c r="F26" s="31">
        <f>C26*D26*E26*24</f>
        <v>0</v>
      </c>
    </row>
    <row r="27" spans="2:6" ht="18" customHeight="1" x14ac:dyDescent="0.15">
      <c r="B27" s="13" t="s">
        <v>40</v>
      </c>
      <c r="C27" s="14"/>
      <c r="D27" s="27"/>
      <c r="E27" s="27"/>
      <c r="F27" s="31">
        <f>C27*D27*E27*24</f>
        <v>0</v>
      </c>
    </row>
    <row r="28" spans="2:6" ht="18" customHeight="1" x14ac:dyDescent="0.15">
      <c r="B28" s="20" t="s">
        <v>29</v>
      </c>
      <c r="C28" s="1"/>
      <c r="D28" s="8"/>
      <c r="E28" s="8"/>
      <c r="F28" s="30">
        <f>SUM(F16:F27)</f>
        <v>7817.04</v>
      </c>
    </row>
    <row r="29" spans="2:6" ht="15" customHeight="1" x14ac:dyDescent="0.15">
      <c r="B29" s="34" t="s">
        <v>41</v>
      </c>
      <c r="C29" s="22"/>
      <c r="D29" s="23"/>
      <c r="E29" s="23"/>
      <c r="F29" s="24"/>
    </row>
    <row r="30" spans="2:6" ht="12" customHeight="1" x14ac:dyDescent="0.15">
      <c r="B30" s="32"/>
      <c r="C30" s="2"/>
      <c r="D30" s="33"/>
      <c r="E30" s="33"/>
      <c r="F30" s="5"/>
    </row>
    <row r="31" spans="2:6" ht="18" customHeight="1" x14ac:dyDescent="0.15">
      <c r="B31" s="9" t="s">
        <v>24</v>
      </c>
      <c r="C31" s="12"/>
      <c r="D31" s="25"/>
      <c r="E31" s="25"/>
      <c r="F31" s="26"/>
    </row>
    <row r="32" spans="2:6" ht="18" customHeight="1" x14ac:dyDescent="0.15">
      <c r="B32" s="16" t="s">
        <v>37</v>
      </c>
      <c r="C32" s="18"/>
      <c r="D32" s="21"/>
      <c r="E32" s="17"/>
      <c r="F32" s="15">
        <f>F28/1000*0.422</f>
        <v>3.2987908799999999</v>
      </c>
    </row>
    <row r="33" spans="2:6" ht="18" customHeight="1" x14ac:dyDescent="0.15">
      <c r="B33" s="16" t="s">
        <v>36</v>
      </c>
      <c r="C33" s="18"/>
      <c r="D33" s="21"/>
      <c r="E33" s="17"/>
      <c r="F33" s="15">
        <f>F28/1000*21.2</f>
        <v>165.72124799999997</v>
      </c>
    </row>
    <row r="34" spans="2:6" ht="18" customHeight="1" x14ac:dyDescent="0.15">
      <c r="B34" s="16" t="s">
        <v>38</v>
      </c>
      <c r="C34" s="19"/>
      <c r="D34" s="21"/>
      <c r="E34" s="17"/>
      <c r="F34" s="15">
        <f>F32/2.32</f>
        <v>1.4218926206896552</v>
      </c>
    </row>
    <row r="35" spans="2:6" ht="15" customHeight="1" x14ac:dyDescent="0.15">
      <c r="B35" s="50" t="s">
        <v>45</v>
      </c>
      <c r="C35" s="51"/>
      <c r="D35" s="51"/>
      <c r="E35" s="51"/>
      <c r="F35" s="51"/>
    </row>
    <row r="36" spans="2:6" ht="15" customHeight="1" x14ac:dyDescent="0.15">
      <c r="B36" s="39" t="s">
        <v>15</v>
      </c>
      <c r="C36" s="40"/>
      <c r="D36" s="40"/>
      <c r="E36" s="40"/>
      <c r="F36" s="40"/>
    </row>
    <row r="37" spans="2:6" ht="15" customHeight="1" x14ac:dyDescent="0.15">
      <c r="B37" s="6" t="s">
        <v>52</v>
      </c>
      <c r="C37" s="2"/>
      <c r="D37" s="2"/>
      <c r="E37" s="2"/>
      <c r="F37" s="5"/>
    </row>
    <row r="38" spans="2:6" ht="15" customHeight="1" x14ac:dyDescent="0.15">
      <c r="B38" s="6" t="s">
        <v>50</v>
      </c>
      <c r="C38" s="2"/>
      <c r="D38" s="2"/>
      <c r="E38" s="2"/>
      <c r="F38" s="5"/>
    </row>
    <row r="39" spans="2:6" ht="15" customHeight="1" x14ac:dyDescent="0.15">
      <c r="B39" s="46" t="s">
        <v>49</v>
      </c>
      <c r="C39" s="52"/>
      <c r="D39" s="52"/>
      <c r="E39" s="52"/>
      <c r="F39" s="52"/>
    </row>
    <row r="40" spans="2:6" ht="15" customHeight="1" x14ac:dyDescent="0.15">
      <c r="B40" s="42" t="s">
        <v>30</v>
      </c>
      <c r="C40" s="41"/>
      <c r="D40" s="41"/>
      <c r="E40" s="41"/>
      <c r="F40" s="41"/>
    </row>
    <row r="41" spans="2:6" ht="12" customHeight="1" x14ac:dyDescent="0.15"/>
    <row r="42" spans="2:6" ht="15" customHeight="1" x14ac:dyDescent="0.15">
      <c r="B42" s="9" t="s">
        <v>14</v>
      </c>
      <c r="E42" s="7" t="s">
        <v>20</v>
      </c>
      <c r="F42" s="1">
        <f>LEN(B43)</f>
        <v>96</v>
      </c>
    </row>
    <row r="43" spans="2:6" ht="72" customHeight="1" x14ac:dyDescent="0.15">
      <c r="B43" s="43" t="s">
        <v>46</v>
      </c>
      <c r="C43" s="44"/>
      <c r="D43" s="44"/>
      <c r="E43" s="44"/>
      <c r="F43" s="45"/>
    </row>
    <row r="44" spans="2:6" ht="18" customHeight="1" x14ac:dyDescent="0.15">
      <c r="B44" s="46" t="s">
        <v>27</v>
      </c>
      <c r="C44" s="47"/>
      <c r="D44" s="47"/>
      <c r="E44" s="47"/>
      <c r="F44" s="47"/>
    </row>
    <row r="45" spans="2:6" ht="12" customHeight="1" x14ac:dyDescent="0.15">
      <c r="B45" s="6"/>
      <c r="F45" s="2"/>
    </row>
    <row r="46" spans="2:6" ht="18" customHeight="1" x14ac:dyDescent="0.15">
      <c r="B46" t="s">
        <v>44</v>
      </c>
      <c r="D46" s="7" t="s">
        <v>13</v>
      </c>
      <c r="E46" s="29" t="s">
        <v>42</v>
      </c>
    </row>
    <row r="47" spans="2:6" ht="15" customHeight="1" x14ac:dyDescent="0.15">
      <c r="B47" s="9" t="s">
        <v>21</v>
      </c>
    </row>
    <row r="48" spans="2:6" ht="15" customHeight="1" x14ac:dyDescent="0.15"/>
    <row r="49" ht="15" customHeight="1" x14ac:dyDescent="0.15"/>
    <row r="50" ht="15" customHeight="1" x14ac:dyDescent="0.15"/>
    <row r="51" ht="15" customHeight="1" x14ac:dyDescent="0.15"/>
  </sheetData>
  <mergeCells count="14">
    <mergeCell ref="C11:F11"/>
    <mergeCell ref="B2:F2"/>
    <mergeCell ref="C7:F7"/>
    <mergeCell ref="C8:F8"/>
    <mergeCell ref="C9:F9"/>
    <mergeCell ref="C10:F10"/>
    <mergeCell ref="B43:F43"/>
    <mergeCell ref="B44:F44"/>
    <mergeCell ref="B14:B15"/>
    <mergeCell ref="C14:C15"/>
    <mergeCell ref="D14:D15"/>
    <mergeCell ref="E14:E15"/>
    <mergeCell ref="B35:F35"/>
    <mergeCell ref="B39:F39"/>
  </mergeCells>
  <phoneticPr fontId="1"/>
  <hyperlinks>
    <hyperlink ref="E46" r:id="rId1" display="ondanka@city.shinshiro.lg.jp" xr:uid="{00000000-0004-0000-0000-000000000000}"/>
    <hyperlink ref="C11" r:id="rId2" display="ondanka@city.shinshiro.lg.jp" xr:uid="{00000000-0004-0000-0000-000001000000}"/>
  </hyperlinks>
  <printOptions horizontalCentered="1"/>
  <pageMargins left="0.78740157480314965" right="0.59055118110236227" top="0.78740157480314965" bottom="0.39370078740157483" header="0.39370078740157483" footer="0.39370078740157483"/>
  <pageSetup paperSize="9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50"/>
  <sheetViews>
    <sheetView tabSelected="1" topLeftCell="A25" zoomScaleNormal="100" zoomScaleSheetLayoutView="100" workbookViewId="0">
      <selection activeCell="F32" sqref="F32"/>
    </sheetView>
  </sheetViews>
  <sheetFormatPr defaultRowHeight="13.5" x14ac:dyDescent="0.15"/>
  <cols>
    <col min="1" max="1" width="1.625" customWidth="1"/>
    <col min="2" max="2" width="29.625" customWidth="1"/>
    <col min="3" max="3" width="7.625" customWidth="1"/>
    <col min="4" max="4" width="13.625" customWidth="1"/>
    <col min="5" max="6" width="16.625" customWidth="1"/>
    <col min="7" max="7" width="1.625" customWidth="1"/>
    <col min="8" max="8" width="11.625" customWidth="1"/>
    <col min="9" max="9" width="10.5" customWidth="1"/>
  </cols>
  <sheetData>
    <row r="1" spans="2:6" ht="21" customHeight="1" x14ac:dyDescent="0.15">
      <c r="B1" s="56" t="s">
        <v>28</v>
      </c>
      <c r="C1" s="57"/>
      <c r="D1" s="57"/>
      <c r="E1" s="57"/>
      <c r="F1" s="57"/>
    </row>
    <row r="2" spans="2:6" ht="12" customHeight="1" x14ac:dyDescent="0.15"/>
    <row r="3" spans="2:6" ht="15" customHeight="1" x14ac:dyDescent="0.15">
      <c r="B3" s="11" t="s">
        <v>26</v>
      </c>
    </row>
    <row r="4" spans="2:6" ht="12" customHeight="1" x14ac:dyDescent="0.15"/>
    <row r="5" spans="2:6" ht="15" customHeight="1" x14ac:dyDescent="0.15">
      <c r="B5" s="9" t="s">
        <v>22</v>
      </c>
    </row>
    <row r="6" spans="2:6" ht="18" customHeight="1" x14ac:dyDescent="0.15">
      <c r="B6" s="28" t="s">
        <v>25</v>
      </c>
      <c r="C6" s="58"/>
      <c r="D6" s="59"/>
      <c r="E6" s="59"/>
      <c r="F6" s="60"/>
    </row>
    <row r="7" spans="2:6" ht="18" customHeight="1" x14ac:dyDescent="0.15">
      <c r="B7" s="28" t="s">
        <v>9</v>
      </c>
      <c r="C7" s="58"/>
      <c r="D7" s="59"/>
      <c r="E7" s="59"/>
      <c r="F7" s="60"/>
    </row>
    <row r="8" spans="2:6" ht="17.25" customHeight="1" x14ac:dyDescent="0.15">
      <c r="B8" s="28" t="s">
        <v>11</v>
      </c>
      <c r="C8" s="58"/>
      <c r="D8" s="59"/>
      <c r="E8" s="59"/>
      <c r="F8" s="60"/>
    </row>
    <row r="9" spans="2:6" ht="18" customHeight="1" x14ac:dyDescent="0.15">
      <c r="B9" s="28" t="s">
        <v>12</v>
      </c>
      <c r="C9" s="58"/>
      <c r="D9" s="59"/>
      <c r="E9" s="59"/>
      <c r="F9" s="60"/>
    </row>
    <row r="10" spans="2:6" ht="18" customHeight="1" x14ac:dyDescent="0.15">
      <c r="B10" s="28" t="s">
        <v>10</v>
      </c>
      <c r="C10" s="61"/>
      <c r="D10" s="62"/>
      <c r="E10" s="62"/>
      <c r="F10" s="63"/>
    </row>
    <row r="11" spans="2:6" ht="12" customHeight="1" x14ac:dyDescent="0.15"/>
    <row r="12" spans="2:6" ht="15" customHeight="1" x14ac:dyDescent="0.15">
      <c r="B12" s="9" t="s">
        <v>23</v>
      </c>
    </row>
    <row r="13" spans="2:6" ht="15" customHeight="1" x14ac:dyDescent="0.15">
      <c r="B13" s="48" t="s">
        <v>34</v>
      </c>
      <c r="C13" s="48" t="s">
        <v>16</v>
      </c>
      <c r="D13" s="48" t="s">
        <v>18</v>
      </c>
      <c r="E13" s="48" t="s">
        <v>19</v>
      </c>
      <c r="F13" s="3" t="s">
        <v>8</v>
      </c>
    </row>
    <row r="14" spans="2:6" ht="15" customHeight="1" x14ac:dyDescent="0.15">
      <c r="B14" s="49"/>
      <c r="C14" s="49"/>
      <c r="D14" s="49"/>
      <c r="E14" s="49"/>
      <c r="F14" s="10" t="s">
        <v>17</v>
      </c>
    </row>
    <row r="15" spans="2:6" ht="18" customHeight="1" x14ac:dyDescent="0.15">
      <c r="B15" s="1" t="s">
        <v>1</v>
      </c>
      <c r="C15" s="4"/>
      <c r="D15" s="27"/>
      <c r="E15" s="30">
        <v>2.1800000000000002</v>
      </c>
      <c r="F15" s="30">
        <f>C15*D15*E15*24</f>
        <v>0</v>
      </c>
    </row>
    <row r="16" spans="2:6" ht="18" customHeight="1" x14ac:dyDescent="0.15">
      <c r="B16" s="1" t="s">
        <v>3</v>
      </c>
      <c r="C16" s="4"/>
      <c r="D16" s="27"/>
      <c r="E16" s="30">
        <v>1.22</v>
      </c>
      <c r="F16" s="30">
        <f t="shared" ref="F16:F23" si="0">C16*D16*E16*24</f>
        <v>0</v>
      </c>
    </row>
    <row r="17" spans="2:6" ht="18" customHeight="1" x14ac:dyDescent="0.15">
      <c r="B17" s="1" t="s">
        <v>2</v>
      </c>
      <c r="C17" s="4"/>
      <c r="D17" s="27"/>
      <c r="E17" s="30">
        <v>1.48</v>
      </c>
      <c r="F17" s="30">
        <f t="shared" si="0"/>
        <v>0</v>
      </c>
    </row>
    <row r="18" spans="2:6" ht="18" customHeight="1" x14ac:dyDescent="0.15">
      <c r="B18" s="1" t="s">
        <v>4</v>
      </c>
      <c r="C18" s="4"/>
      <c r="D18" s="27"/>
      <c r="E18" s="30">
        <v>0.16</v>
      </c>
      <c r="F18" s="30">
        <f t="shared" si="0"/>
        <v>0</v>
      </c>
    </row>
    <row r="19" spans="2:6" ht="18" customHeight="1" x14ac:dyDescent="0.15">
      <c r="B19" s="1" t="s">
        <v>5</v>
      </c>
      <c r="C19" s="4"/>
      <c r="D19" s="27"/>
      <c r="E19" s="30">
        <v>0.7</v>
      </c>
      <c r="F19" s="30">
        <f t="shared" si="0"/>
        <v>0</v>
      </c>
    </row>
    <row r="20" spans="2:6" ht="18" customHeight="1" x14ac:dyDescent="0.15">
      <c r="B20" s="1" t="s">
        <v>0</v>
      </c>
      <c r="C20" s="4"/>
      <c r="D20" s="27"/>
      <c r="E20" s="30">
        <v>1.63</v>
      </c>
      <c r="F20" s="30">
        <f t="shared" si="0"/>
        <v>0</v>
      </c>
    </row>
    <row r="21" spans="2:6" ht="18" customHeight="1" x14ac:dyDescent="0.15">
      <c r="B21" s="1" t="s">
        <v>35</v>
      </c>
      <c r="C21" s="4"/>
      <c r="D21" s="27"/>
      <c r="E21" s="30">
        <v>0.38</v>
      </c>
      <c r="F21" s="30">
        <f t="shared" si="0"/>
        <v>0</v>
      </c>
    </row>
    <row r="22" spans="2:6" ht="18" customHeight="1" x14ac:dyDescent="0.15">
      <c r="B22" s="1" t="s">
        <v>6</v>
      </c>
      <c r="C22" s="4"/>
      <c r="D22" s="27"/>
      <c r="E22" s="30">
        <v>1.74</v>
      </c>
      <c r="F22" s="30">
        <f t="shared" si="0"/>
        <v>0</v>
      </c>
    </row>
    <row r="23" spans="2:6" ht="18" customHeight="1" x14ac:dyDescent="0.15">
      <c r="B23" s="1" t="s">
        <v>7</v>
      </c>
      <c r="C23" s="4"/>
      <c r="D23" s="27"/>
      <c r="E23" s="30">
        <v>2.21</v>
      </c>
      <c r="F23" s="30">
        <f t="shared" si="0"/>
        <v>0</v>
      </c>
    </row>
    <row r="24" spans="2:6" ht="18" customHeight="1" x14ac:dyDescent="0.15">
      <c r="B24" s="13" t="s">
        <v>43</v>
      </c>
      <c r="C24" s="14"/>
      <c r="D24" s="27"/>
      <c r="E24" s="31">
        <v>7.05</v>
      </c>
      <c r="F24" s="31">
        <f>C24*D24*E24*24</f>
        <v>0</v>
      </c>
    </row>
    <row r="25" spans="2:6" ht="18" customHeight="1" x14ac:dyDescent="0.15">
      <c r="B25" s="13" t="s">
        <v>39</v>
      </c>
      <c r="C25" s="14"/>
      <c r="D25" s="27"/>
      <c r="E25" s="27"/>
      <c r="F25" s="31">
        <f>C25*D25*E25*24</f>
        <v>0</v>
      </c>
    </row>
    <row r="26" spans="2:6" ht="18" customHeight="1" x14ac:dyDescent="0.15">
      <c r="B26" s="13" t="s">
        <v>40</v>
      </c>
      <c r="C26" s="14"/>
      <c r="D26" s="27"/>
      <c r="E26" s="27"/>
      <c r="F26" s="31">
        <f>C26*D26*E26*24</f>
        <v>0</v>
      </c>
    </row>
    <row r="27" spans="2:6" ht="18" customHeight="1" x14ac:dyDescent="0.15">
      <c r="B27" s="20" t="s">
        <v>29</v>
      </c>
      <c r="C27" s="1"/>
      <c r="D27" s="8"/>
      <c r="E27" s="8"/>
      <c r="F27" s="30">
        <f>SUM(F15:F26)</f>
        <v>0</v>
      </c>
    </row>
    <row r="28" spans="2:6" ht="15" customHeight="1" x14ac:dyDescent="0.15">
      <c r="B28" s="34" t="s">
        <v>41</v>
      </c>
      <c r="C28" s="22"/>
      <c r="D28" s="23"/>
      <c r="E28" s="23"/>
      <c r="F28" s="24"/>
    </row>
    <row r="29" spans="2:6" ht="12" customHeight="1" x14ac:dyDescent="0.15">
      <c r="B29" s="32"/>
      <c r="C29" s="2"/>
      <c r="D29" s="33"/>
      <c r="E29" s="33"/>
      <c r="F29" s="5"/>
    </row>
    <row r="30" spans="2:6" ht="18" customHeight="1" x14ac:dyDescent="0.15">
      <c r="B30" s="9" t="s">
        <v>24</v>
      </c>
      <c r="C30" s="12"/>
      <c r="D30" s="25"/>
      <c r="E30" s="25"/>
      <c r="F30" s="26"/>
    </row>
    <row r="31" spans="2:6" ht="18" customHeight="1" x14ac:dyDescent="0.15">
      <c r="B31" s="16" t="s">
        <v>37</v>
      </c>
      <c r="C31" s="18"/>
      <c r="D31" s="21"/>
      <c r="E31" s="17"/>
      <c r="F31" s="15">
        <f>F27/1000*0.422</f>
        <v>0</v>
      </c>
    </row>
    <row r="32" spans="2:6" ht="18" customHeight="1" x14ac:dyDescent="0.15">
      <c r="B32" s="16" t="s">
        <v>36</v>
      </c>
      <c r="C32" s="18"/>
      <c r="D32" s="21"/>
      <c r="E32" s="17"/>
      <c r="F32" s="15">
        <f>F27/1000*21.2</f>
        <v>0</v>
      </c>
    </row>
    <row r="33" spans="2:6" ht="18" customHeight="1" x14ac:dyDescent="0.15">
      <c r="B33" s="16" t="s">
        <v>38</v>
      </c>
      <c r="C33" s="19"/>
      <c r="D33" s="21"/>
      <c r="E33" s="17"/>
      <c r="F33" s="15">
        <f>F31/2.32</f>
        <v>0</v>
      </c>
    </row>
    <row r="34" spans="2:6" ht="15" customHeight="1" x14ac:dyDescent="0.15">
      <c r="B34" s="50" t="s">
        <v>45</v>
      </c>
      <c r="C34" s="51"/>
      <c r="D34" s="51"/>
      <c r="E34" s="51"/>
      <c r="F34" s="51"/>
    </row>
    <row r="35" spans="2:6" ht="15" customHeight="1" x14ac:dyDescent="0.15">
      <c r="B35" s="35" t="s">
        <v>15</v>
      </c>
      <c r="C35" s="36"/>
      <c r="D35" s="36"/>
      <c r="E35" s="36"/>
      <c r="F35" s="36"/>
    </row>
    <row r="36" spans="2:6" ht="15" customHeight="1" x14ac:dyDescent="0.15">
      <c r="B36" s="6" t="s">
        <v>52</v>
      </c>
      <c r="C36" s="2"/>
      <c r="D36" s="2"/>
      <c r="E36" s="2"/>
      <c r="F36" s="5"/>
    </row>
    <row r="37" spans="2:6" ht="15" customHeight="1" x14ac:dyDescent="0.15">
      <c r="B37" s="6" t="s">
        <v>50</v>
      </c>
      <c r="C37" s="2"/>
      <c r="D37" s="2"/>
      <c r="E37" s="2"/>
      <c r="F37" s="5"/>
    </row>
    <row r="38" spans="2:6" ht="15" customHeight="1" x14ac:dyDescent="0.15">
      <c r="B38" s="46" t="s">
        <v>49</v>
      </c>
      <c r="C38" s="52"/>
      <c r="D38" s="52"/>
      <c r="E38" s="52"/>
      <c r="F38" s="52"/>
    </row>
    <row r="39" spans="2:6" ht="15" customHeight="1" x14ac:dyDescent="0.15">
      <c r="B39" s="42" t="s">
        <v>30</v>
      </c>
      <c r="C39" s="37"/>
      <c r="D39" s="37"/>
      <c r="E39" s="37"/>
      <c r="F39" s="37"/>
    </row>
    <row r="40" spans="2:6" ht="12" customHeight="1" x14ac:dyDescent="0.15"/>
    <row r="41" spans="2:6" ht="15" customHeight="1" x14ac:dyDescent="0.15">
      <c r="B41" s="9" t="s">
        <v>14</v>
      </c>
      <c r="E41" s="7" t="s">
        <v>20</v>
      </c>
      <c r="F41" s="1">
        <f>LEN(B42)</f>
        <v>0</v>
      </c>
    </row>
    <row r="42" spans="2:6" ht="72" customHeight="1" x14ac:dyDescent="0.15">
      <c r="B42" s="43"/>
      <c r="C42" s="44"/>
      <c r="D42" s="44"/>
      <c r="E42" s="44"/>
      <c r="F42" s="45"/>
    </row>
    <row r="43" spans="2:6" ht="18" customHeight="1" x14ac:dyDescent="0.15">
      <c r="B43" s="46" t="s">
        <v>27</v>
      </c>
      <c r="C43" s="47"/>
      <c r="D43" s="47"/>
      <c r="E43" s="47"/>
      <c r="F43" s="47"/>
    </row>
    <row r="44" spans="2:6" ht="12" customHeight="1" x14ac:dyDescent="0.15">
      <c r="B44" s="6"/>
      <c r="F44" s="2"/>
    </row>
    <row r="45" spans="2:6" ht="18" customHeight="1" x14ac:dyDescent="0.15">
      <c r="B45" t="s">
        <v>44</v>
      </c>
      <c r="D45" s="7" t="s">
        <v>13</v>
      </c>
      <c r="E45" s="29" t="s">
        <v>42</v>
      </c>
    </row>
    <row r="46" spans="2:6" ht="15" customHeight="1" x14ac:dyDescent="0.15">
      <c r="B46" s="9" t="s">
        <v>21</v>
      </c>
    </row>
    <row r="47" spans="2:6" ht="15" customHeight="1" x14ac:dyDescent="0.15"/>
    <row r="48" spans="2:6" ht="15" customHeight="1" x14ac:dyDescent="0.15"/>
    <row r="49" ht="15" customHeight="1" x14ac:dyDescent="0.15"/>
    <row r="50" ht="15" customHeight="1" x14ac:dyDescent="0.15"/>
  </sheetData>
  <mergeCells count="14">
    <mergeCell ref="B43:F43"/>
    <mergeCell ref="B34:F34"/>
    <mergeCell ref="B42:F42"/>
    <mergeCell ref="B38:F38"/>
    <mergeCell ref="B1:F1"/>
    <mergeCell ref="C6:F6"/>
    <mergeCell ref="C8:F8"/>
    <mergeCell ref="C9:F9"/>
    <mergeCell ref="C7:F7"/>
    <mergeCell ref="C10:F10"/>
    <mergeCell ref="B13:B14"/>
    <mergeCell ref="C13:C14"/>
    <mergeCell ref="D13:D14"/>
    <mergeCell ref="E13:E14"/>
  </mergeCells>
  <phoneticPr fontId="1"/>
  <hyperlinks>
    <hyperlink ref="E45" r:id="rId1" display="ondanka@city.shinshiro.lg.jp" xr:uid="{00000000-0004-0000-0100-000000000000}"/>
  </hyperlinks>
  <printOptions horizontalCentered="1"/>
  <pageMargins left="0.78740157480314965" right="0.59055118110236227" top="0.78740157480314965" bottom="0.39370078740157483" header="0.39370078740157483" footer="0.39370078740157483"/>
  <pageSetup paperSize="9" orientation="portrait" cellComments="asDisplayed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2025-12-12T04:18:07Z</dcterms:created>
  <dcterms:modified xsi:type="dcterms:W3CDTF">2025-12-12T04:18:15Z</dcterms:modified>
</cp:coreProperties>
</file>