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0" windowWidth="15480" windowHeight="8100" activeTab="0"/>
  </bookViews>
  <sheets>
    <sheet name="H22" sheetId="1" r:id="rId1"/>
  </sheets>
  <definedNames>
    <definedName name="_xlnm.Print_Titles" localSheetId="0">'H22'!$1:$2</definedName>
  </definedNames>
  <calcPr fullCalcOnLoad="1"/>
</workbook>
</file>

<file path=xl/sharedStrings.xml><?xml version="1.0" encoding="utf-8"?>
<sst xmlns="http://schemas.openxmlformats.org/spreadsheetml/2006/main" count="4577" uniqueCount="1651">
  <si>
    <t>常設の市政モニターを設置します。モニターは、18歳以上の市民100人で、公募者50人、無作為抽出者５０人で構成します。質問項目は、簡単な質問で、市政の各分野に渡り、２か月に１回程度実施します。平成２２年度は、８月から４回実施します。</t>
  </si>
  <si>
    <t xml:space="preserve">市公式サイトへ情報提供するためのCMS保守管理費用です。
</t>
  </si>
  <si>
    <t>市長マニフェスト項目</t>
  </si>
  <si>
    <t>議員調査研究事業</t>
  </si>
  <si>
    <t>020200</t>
  </si>
  <si>
    <t>各種会議等関連事業</t>
  </si>
  <si>
    <t>020300</t>
  </si>
  <si>
    <t>議会・議長交際費</t>
  </si>
  <si>
    <t>030100</t>
  </si>
  <si>
    <t>会議録・委員会記録作成事業</t>
  </si>
  <si>
    <t>030200</t>
  </si>
  <si>
    <t>議会だより発行事業</t>
  </si>
  <si>
    <t>030400</t>
  </si>
  <si>
    <t>議会中継放送事業</t>
  </si>
  <si>
    <t>040100</t>
  </si>
  <si>
    <t>事務局一般事務経費</t>
  </si>
  <si>
    <t>020101</t>
  </si>
  <si>
    <t>レクリエーション活動の場として整備された富岡地区にある「五葉の森」の保全のための維持管理事業です。</t>
  </si>
  <si>
    <t>生活環境の保全に重要な役割を持つ森林の大切さや生活に安らぎを与える木材の良さを市民に認識していただく機会を設けると共に林業に対する理解と関心を深めてもらうために開催します。</t>
  </si>
  <si>
    <t>全国共通の本人確認情報の取得・国等の行政機関に対する本人確認情報の提供、住民票の写しの広域交付、住民基本台帳カードの発行事務に係る経費及び電子証明書発行に係る事業です。</t>
  </si>
  <si>
    <t>愛知県議会議員一般選挙執行事業</t>
  </si>
  <si>
    <t>参議院議員通常選挙執行事業</t>
  </si>
  <si>
    <t>豊川総合用水土地改良区総代会総代総選挙執行事業</t>
  </si>
  <si>
    <t>愛知県知事選挙執行事業</t>
  </si>
  <si>
    <t>国勢調査事業</t>
  </si>
  <si>
    <t>03020201-安全・安心のくらし創造 みんなで支え合う「山の湊」を創る だれもが生きがいを持って社会に参加している 地域内福祉・相互扶助活動を進めます</t>
  </si>
  <si>
    <t>地域自殺対策緊急強化基金事業</t>
  </si>
  <si>
    <t>03010202-安全・安心のくらし創造 健康に暮らせる「山の湊」を創る みんなが健康づくりに努めている 健康づくりを応援します</t>
  </si>
  <si>
    <t>03020203-安全・安心のくらし創造 みんなで支え合う「山の湊」を創る だれもが生きがいを持って社会に参加している 障害者の自立を支援します</t>
  </si>
  <si>
    <t>新城地域文化広場の指定管理業務委託並びに国・県等文化施設協議会負担金に係る経費です。</t>
  </si>
  <si>
    <t>伝統芸能、大衆芸能など各種のジャンルを取り入れ、幅広い年齢層を対象とした文化の提供をします。22年度は特に若年層の文化振興を図るため、新規に新城演劇祭、New artistコンサートなど、市民参加型の事業を開催します。</t>
  </si>
  <si>
    <t>過去３４回の伝統があり、教養と生きがい・感動を与える文化講座を開催します。</t>
  </si>
  <si>
    <t>新城市文化協会等文化団体の事業を支援します。</t>
  </si>
  <si>
    <t>事業区分の見直しによる増</t>
  </si>
  <si>
    <t>森林整備・施業の効率的かつ効果的な推進を図るため、林道の整備を行い、もって森林の再生及び林業の振興を図ります。
▽林道柿平線
　L=500m　W=4.0m
▽林道向山線
　L=500m　W=4.0m
▽林道松峯線
　L=300m　W=4.0m
▽林道赤羽根鴨ヶ谷線
　L=300m　W=4.0m</t>
  </si>
  <si>
    <t>作手歴史民俗資料館の施設管理に係る人件費です。</t>
  </si>
  <si>
    <t>01010102-市民自治社会創造 市民と行政が協働する「山の湊」を創る 市民参加や協働がしやすい環境が整っている 情報の発信と共有を進めます</t>
  </si>
  <si>
    <t>国民健康保険事業特別会計に対する一般会計負担対象費用の繰出しを行います。</t>
  </si>
  <si>
    <t>(支給対象者)　
・通院：小学校1年生から小学校6年生まで
(助成内容)
・保険診療に係る医療費の自己負担分を無料化します。</t>
  </si>
  <si>
    <t>01020201-市民自治社会創造 市民が主役の「山の湊」を創る 市民同士の交流や融和が進んでいる 市民交流を進めます</t>
  </si>
  <si>
    <t>Ｓバス運行事業</t>
  </si>
  <si>
    <t>02030101-自立創造 人が集い暮らす「山の湊」を創る 快適に移動できる交通体系が整備されている 公共交通網の整備と利用向上を進めます</t>
  </si>
  <si>
    <t>03030202-安全・安心のくらし創造 安全に暮らせる「山の湊」を創る 地域ぐるみの安全対策が進んでいる 交通安全対策を進めます</t>
  </si>
  <si>
    <t xml:space="preserve">12010200-行政改革ビジョン 市民参加と協働の推進 行政手続きを明確にします </t>
  </si>
  <si>
    <t>標準地等地価調査事業</t>
  </si>
  <si>
    <t>固定資産適正価格の設定のため、不動産鑑定士に土地（宅地）価格の鑑定評価を委託します。</t>
  </si>
  <si>
    <t>A1Ｂ</t>
  </si>
  <si>
    <t>印刷用紙、印刷関連機器の消耗品を購入するための経費です。</t>
  </si>
  <si>
    <t>自立支援法の中の地域生活支援事業のその他事業に位置づけられています。就労移行支援事業利用者や旧法の施設に入所している障害者のうち、更生訓練が必要な生活保護受給者などに対して更生訓練費を支給します。</t>
  </si>
  <si>
    <t>C
空調改修事業のみ</t>
  </si>
  <si>
    <t>公共下水道事業は、新城地区の下水道整備を、豊川流域関連下水道として行っています。平成20年度までに市街化区域の整備を概ね終え、平成21年度から市街化調整区域の整備を順次行っています。基準に基づく公費負担分や、施設建設時の起債の元利償還金の中で使用料金で賄えない分を一般会計から繰出すものです。</t>
  </si>
  <si>
    <t>公共用水域の水質保全と住環境の改善のため、公共下水道及び農業集落排水事業区域外の住宅の合併浄化槽設置に対し、補助金を交付します。
　　５人槽２０基、７人槽１２５基、１０人槽５基</t>
  </si>
  <si>
    <t>A2B</t>
  </si>
  <si>
    <t>A2B</t>
  </si>
  <si>
    <t>Ｂ</t>
  </si>
  <si>
    <t>介護者が冠婚葬祭や仕事等で障害者・障害児の介護ができない場合などに、施設等において日中活動の場を提供する事業です。市内ではレインボーはうす、市外では希全センターを中心に利用があります。原則、利用者は報酬額の１割を負担し、残りを市が負担します。</t>
  </si>
  <si>
    <t>通所サービス利用促進事業</t>
  </si>
  <si>
    <t>移行時運営安定化事業</t>
  </si>
  <si>
    <t>長篠城址史跡保存館運営事業</t>
  </si>
  <si>
    <t>試掘調査の年度計画見直しによる減</t>
  </si>
  <si>
    <t>春の特別展「(仮)武士（もののふ）の装い」では、甲冑を中心に武具を展示し、秋の特別展「(仮)岐阜加納の亀姫」では、岐阜市光国寺に伝わる亀姫の遺品を始め亀姫像・掛け軸等、又、御津町の大恩寺からも亀姫寄進家康木像、家康寄附「長篠戦場化益本尊図」等を紹介します。また、設楽原資料館刊行物(研究紀要等)資料を発行します。</t>
  </si>
  <si>
    <t>文化財修理補助金の増</t>
  </si>
  <si>
    <t>02010202-自立創造 地域の魅力を発信する「山の湊」を創る 光ファイバネットワークを活用した情報の受発信が盛んである 利用可能な情報システムの拡大を進めます</t>
  </si>
  <si>
    <t>(支給対象者)　
・母子家庭の母子、父子家庭の父子、父母がいない子。
・所得制限あり。
（助成内容)
・保険診療に係る医療費の自己負担分を無料化します。</t>
  </si>
  <si>
    <t>感染症に関する事務打ち合わせと感染症発生時の県知事の指示に基づく消毒に係る経費です。</t>
  </si>
  <si>
    <t>生後91日以上の犬は、狂犬病予防注射を4月1日～6月30日までの間に1回打たなければならないため、公民館等の会場において集合注射を実施します。</t>
  </si>
  <si>
    <t>河川の水質検査。新城地区13河川、鳳来地区15河川、作手4河川計32河川を対象に、年2回実施。水生生物保全環境基準の類型指定が、平成20年度の矢作川水域に続き、平成21年度に豊川水域についても類型指定されるため、水生生物保全環境基準に全亜鉛が環境基準が設定されている項目となるため、22年度より亜鉛を検査項目に追加します。</t>
  </si>
  <si>
    <t>衛生害虫発生時の個別発生源対策の実施。衛生害虫駆除のために貸出する動力噴霧器・散粉機の維持管理費用です。</t>
  </si>
  <si>
    <t>農業集落排水事業は、農山村地域の下水道整備で、新城地区３地域、鳳来地区２地域、作手地区４地域が供用開始しています。処理費用や施設建設費、施設建設時の起債の元利償還金などの中で、基準に基づく公費負担分や、使用料金で賄えない分を一般会計から繰出すものです。</t>
  </si>
  <si>
    <t>地域下水道事業は、新城地区緑が丘地域の下水道です。処理場である緑が丘浄化センターでの処理費用に対し、公費負担分や使用料金で賄えない分を一般会計から繰出すものです。</t>
  </si>
  <si>
    <t>障害関係会議・研修会への出席旅費、関係図書・常用品等の消耗品費、福祉タクシーの助成利用券印刷、障害者福祉システムの賃借料・保守委託料等の経費です。
身体・知的・精神の各障害者福祉運営事業に係る経費を一事業化しました。</t>
  </si>
  <si>
    <t xml:space="preserve">平成22年度一般会計　当初予算の状況（事業別）　　　　　　         　　　　　　　　　　　　　　　　　　　　                                    </t>
  </si>
  <si>
    <t>（単位：千円）</t>
  </si>
  <si>
    <t>市民活動サポート事業</t>
  </si>
  <si>
    <t>児童館の維持管理に要する経費です。</t>
  </si>
  <si>
    <t>040101</t>
  </si>
  <si>
    <t>在宅当番医制運営事業</t>
  </si>
  <si>
    <t>第２次救急医療対策事業</t>
  </si>
  <si>
    <t>へき地医療支援事業</t>
  </si>
  <si>
    <t>保健衛生一般事務経費</t>
  </si>
  <si>
    <t>040102</t>
  </si>
  <si>
    <t>健康手帳交付事業</t>
  </si>
  <si>
    <t>健康教育事業</t>
  </si>
  <si>
    <t>健康相談事業</t>
  </si>
  <si>
    <t>健康診査事業</t>
  </si>
  <si>
    <t>機能訓練事業</t>
  </si>
  <si>
    <t>訪問指導事業</t>
  </si>
  <si>
    <t>保健活動事業</t>
  </si>
  <si>
    <t>040103</t>
  </si>
  <si>
    <t>保健センター管理事業</t>
  </si>
  <si>
    <t>040104</t>
  </si>
  <si>
    <t>すこやか子育て事業</t>
  </si>
  <si>
    <t>乳幼児健康診査事業</t>
  </si>
  <si>
    <t>母と子のすくすく健診事業</t>
  </si>
  <si>
    <t>040105</t>
  </si>
  <si>
    <t>予防接種事業</t>
  </si>
  <si>
    <t>感染症対策事業</t>
  </si>
  <si>
    <t>狂犬病予防事業</t>
  </si>
  <si>
    <t>040106</t>
  </si>
  <si>
    <t>休日診療所運営事業</t>
  </si>
  <si>
    <t>夜間診療所運営事業</t>
  </si>
  <si>
    <t>040107</t>
  </si>
  <si>
    <t>訪問看護事業</t>
  </si>
  <si>
    <t>040108</t>
  </si>
  <si>
    <t>水質浄化・管理事業</t>
  </si>
  <si>
    <t>生活環境部　
環境課</t>
  </si>
  <si>
    <t>水道事業部　
下水道課</t>
  </si>
  <si>
    <t>水道事業部　
水道課</t>
  </si>
  <si>
    <t>生活環境部　
生活衛生課</t>
  </si>
  <si>
    <t>健康医療部　
作手診療所</t>
  </si>
  <si>
    <t>消防本部　
消防総務課</t>
  </si>
  <si>
    <t>消防本部
消防総務課</t>
  </si>
  <si>
    <t>消防本部　
防災対策課</t>
  </si>
  <si>
    <t>教育委員会教育部　
学校教育課</t>
  </si>
  <si>
    <t>教育委員会教育部　
文化課</t>
  </si>
  <si>
    <t>経済部　
森林政策課</t>
  </si>
  <si>
    <t>産業立地部　
誘致課</t>
  </si>
  <si>
    <t>産業立地部　
開発課</t>
  </si>
  <si>
    <t>建設部　
高規格道路課</t>
  </si>
  <si>
    <t>建設部　
高規格道路課</t>
  </si>
  <si>
    <t>消防本部　
防災対策課</t>
  </si>
  <si>
    <t>教育委員会教育部　
庶務課</t>
  </si>
  <si>
    <t>教育委員会教育部　
学校教育課</t>
  </si>
  <si>
    <t>教育委員会教育部　
生涯学習課</t>
  </si>
  <si>
    <t>教育委員会教育部　
生涯学習課</t>
  </si>
  <si>
    <t>教育委員会教育部　
文化課</t>
  </si>
  <si>
    <t>教育委員会教育部　
文化課</t>
  </si>
  <si>
    <t>教育委員会教育部　
文化課</t>
  </si>
  <si>
    <t>教育委員会教育部　
生涯学習課</t>
  </si>
  <si>
    <t>創造の森等
維持管理事業</t>
  </si>
  <si>
    <t>森林体験施設
管理運営事業</t>
  </si>
  <si>
    <t>森林資源
調査・研究事業</t>
  </si>
  <si>
    <t>市民参加の森づくり
推進事業</t>
  </si>
  <si>
    <t>あいち森と
緑づくり事業</t>
  </si>
  <si>
    <t>04010202-環境首都創造　環境首都「山の湊」を創る　良好な自然環境が保全されている　森林環境を保全します</t>
  </si>
  <si>
    <t>もくせいの家ほうらい運営事業の　建物損害保険料を一般管理費に計上したことによる増</t>
  </si>
  <si>
    <t>社会福祉一般事務経費へ、建物損害保険料を計上したため減</t>
  </si>
  <si>
    <t>事業内容・経費見直しにより、生活保護一般事務経費の一部を計上したことによる増</t>
  </si>
  <si>
    <t>01010101-市民自治社会創造 市民と行政が協働する「山の湊」を創る 市民参加や協働がしやすい環境が整っている まちづくりの協働体制を整備します</t>
  </si>
  <si>
    <t>A1A</t>
  </si>
  <si>
    <t>01020101-市民自治社会創造 市民が主役の「山の湊」を創る 市民が主体的に地域の課題を解決しようとしている 市民活動を応援します</t>
  </si>
  <si>
    <t>B</t>
  </si>
  <si>
    <t>保育所において、入所児童に対し快適な生活環境を提供するために要する経費です。</t>
  </si>
  <si>
    <t>へき地保育所の維持管理に要する経費です。</t>
  </si>
  <si>
    <t>事業内容</t>
  </si>
  <si>
    <t>総務部　人事課（人件費）</t>
  </si>
  <si>
    <t>総務部　総務課</t>
  </si>
  <si>
    <t>総務部　総務課市民安全対策室</t>
  </si>
  <si>
    <t>企画部　企画課</t>
  </si>
  <si>
    <t>総務部　契約管財課</t>
  </si>
  <si>
    <t>総務部　財政課</t>
  </si>
  <si>
    <t>総務部　人事課</t>
  </si>
  <si>
    <t>会計課　会計課</t>
  </si>
  <si>
    <t>市民部　税務課</t>
  </si>
  <si>
    <t>市民部　市民課</t>
  </si>
  <si>
    <t>経済部　商工課</t>
  </si>
  <si>
    <t>福祉部　福祉課</t>
  </si>
  <si>
    <t>地域医療再生基金積立事業</t>
  </si>
  <si>
    <t>東三河北部医療圏における地域医療の再生を図るため基金を積立てます。</t>
  </si>
  <si>
    <t>03010201-安全・安心のくらし創造 健康に暮らせる「山の湊」を創る みんなが健康づくりに努めている 予防医療を進めます</t>
  </si>
  <si>
    <t>河川管理、水防管理業務です。河川、治水、砂防等県、国への要望経費もあります。</t>
  </si>
  <si>
    <t>庁内の基幹系システムに供する機器の賃借及び保守ならびにその付帯費用です。
基幹系システムと財務会計システムは完全に分離された構成となっています。
Ｗｅｂ上で運用しており機器構成はクライアントサーバー方式です。</t>
  </si>
  <si>
    <t>財政調整基金への利子及び株式配当金を積み立てます。</t>
  </si>
  <si>
    <t>契約管財課所管業務の事務執行経費。</t>
  </si>
  <si>
    <t>平成22年度は、条例の基本的な考え方を検討する市民検討委員会を設置します。そして、年度後半には、具体的な条例案策定のため、有識者や各種団体、区長会、市民を交えた策定委員会を設置し、平成23年度中の条例案策定を開始します。市民への周知のためのシンポジウムを開催します。</t>
  </si>
  <si>
    <t>つくで祭り開催のための補助金です。</t>
  </si>
  <si>
    <t>新東名建設事業によりＪＲ踏切廃止に伴う、地元条件のＪＲ側道整備。新城市が道路用地を取得し、中日本高速道路(株)が整備します。
場所　有海地内　路線名　市道瀬戸住吉線
Ｌ=160ｍ　Ｗ=4.0ｍ</t>
  </si>
  <si>
    <t>高齢者の方で経済的、環境上の理由で、居宅において生活の困難な方や養護を受けられない方に、健康的で衣食住をはじめとする家庭的な生活の場の提供と、入所者の能力に応じた日常生活を営むことができるように、指導及び援助を行うための必要な管理運営に要する諸経費です。</t>
  </si>
  <si>
    <t>入所者が老人ホームにおいて生活するうえで、衣食住に係わる直接経費であり、賄材料費・被服費・光熱水費・健康診断及び各種行事等の経費です。</t>
  </si>
  <si>
    <t>生涯学習推進計画に基づき、成人式の開催・青少年の豊かな人間性を育むため、学校内外を通じた奉仕活動、体験活動の機会の充実を図ることを目的に事業を実施します。なお、２２年度は、生涯学習課が主管となり、福祉課と合同で「青少年健全育成会議」を開催します。また、子ども体験講座の開設と子どもセンター情報誌の発行を行います。</t>
  </si>
  <si>
    <r>
      <t>生涯学習専門委員会においては、</t>
    </r>
    <r>
      <rPr>
        <sz val="11"/>
        <rFont val="ＭＳ ゴシック"/>
        <family val="3"/>
      </rPr>
      <t>生涯学習推進計画の検証と市民大学講座の開催等について検討を行います。
生涯学習事業としては、「まちなか博物館」「屋根のない博物館」を基本とした事業の推進を図ります。また、親子せせらぎエリアを継続して開設します。</t>
    </r>
  </si>
  <si>
    <t>退職した消防団員に対し条例で定めるところにより退職報償金を支給します。
公務災害等の未然防止として、事業所に勤めていない消防団員を対象に健康診断を実施します。
消防団員の部長以上の制服、新入団員等に活動服を貸与します。</t>
  </si>
  <si>
    <t>会議の負担金を支払います。
消防団の一般事務経費です。</t>
  </si>
  <si>
    <t>指導主事の各種教育関係会議出席のための旅費です。</t>
  </si>
  <si>
    <t>へき地小規模校集合学習事業
　へき地小規模校による合同学習を行います。
へき地発児童生徒ふるさと交流活動推進事業
　へき地校の都市体験学習、芸術鑑賞教室を行います。
　都市生活の体験並びに本物の芸術・文化等に触れさせる事業です。</t>
  </si>
  <si>
    <t>英語学習への関心や語学力向上等の目的に、英語学習の成果を発表・チャレンジする場として、英語コンベンションを開催します。</t>
  </si>
  <si>
    <t>複数の種目に取り組むことが出来る総合運動部活動の実施により生徒の運動への興味・関心を高める活動を実施します。
異学年合同授業・学校間合同授業の在り方について、実践を通し、より効果的な授業の実施ができる活動を行います。
国からの委託事業です。</t>
  </si>
  <si>
    <t>A2B</t>
  </si>
  <si>
    <t>販売商品の量が表示どおり正しく計量されているかの検査で、商品を買い上げて試売量目検査をします。中元期・年末　検査対象品目・試売商品数が設定されています。
（計量器定期：22年実施）</t>
  </si>
  <si>
    <t>(支給対象者)
・身体障害者手帳(おおむね3級以上)所持者
・療育手帳　Ａ、Ｂ所持者
・自閉症状群
(助成内容)
・保険診療に係る医療費の自己負担分を無料化します。</t>
  </si>
  <si>
    <t>(助成内容)
・通院：自立支援医療（精神通院に限る。）の自己負担分(医療費総額の10％)を助成します。
・入院：精神疾患入院の自己負担分を助成します。（精神障害者保健福祉手帳１・２級所持者）
　　　：精神疾患入院の自己負担分の2分の1を助成します。（精神障害者保健福祉手帳３級所持者）　</t>
  </si>
  <si>
    <t>人材育成事業</t>
  </si>
  <si>
    <t>市有林管理事業</t>
  </si>
  <si>
    <t>森づくり事業</t>
  </si>
  <si>
    <t>090200</t>
  </si>
  <si>
    <t>060303</t>
  </si>
  <si>
    <t>改良事業</t>
  </si>
  <si>
    <t>舗装事業</t>
  </si>
  <si>
    <t>開設事業</t>
  </si>
  <si>
    <t>040300</t>
  </si>
  <si>
    <t>危険地対策事業</t>
  </si>
  <si>
    <t>市単独林道事業</t>
  </si>
  <si>
    <t>070101</t>
  </si>
  <si>
    <t>消費者行政事業</t>
  </si>
  <si>
    <t>商工総務一般事務経費</t>
  </si>
  <si>
    <t>070102</t>
  </si>
  <si>
    <t>経営改善普及事業</t>
  </si>
  <si>
    <t>商工業振興資金預託事業</t>
  </si>
  <si>
    <t>小規模事業者景気対策事業</t>
  </si>
  <si>
    <t>商工組合中央金庫預託事業</t>
  </si>
  <si>
    <t>起業者支援資金預託事業</t>
  </si>
  <si>
    <t>計量事業</t>
  </si>
  <si>
    <t>企業立地推進事業</t>
  </si>
  <si>
    <t>企業用地等開発推進事業</t>
  </si>
  <si>
    <t>新城市企業立地奨励事業</t>
  </si>
  <si>
    <t>地域内分権調査推進事業</t>
  </si>
  <si>
    <t>050300</t>
  </si>
  <si>
    <t>市民討議会開催事業</t>
  </si>
  <si>
    <t>みんなのまちづくり基金積立事業</t>
  </si>
  <si>
    <t>ふるさと創生基金積立事業</t>
  </si>
  <si>
    <t>020110</t>
  </si>
  <si>
    <t>020111</t>
  </si>
  <si>
    <t>02020203-自立創造 活気や賑わいを生み出す「山の湊」を創る 地産地消や消費者交流など、生命をつなぐ魅力ある農業が営まれている 農業基盤の整備を進めます</t>
  </si>
  <si>
    <t>畜産振興事業</t>
  </si>
  <si>
    <t>02020101-自立創造 活気や賑わいを生み出す「山の湊」を創る 森林が適正に管理され、林業が営まれている 森林の保全・整備を進めます</t>
  </si>
  <si>
    <t>02020102-自立創造 活気や賑わいを生み出す「山の湊」を創る 森林が適正に管理され、林業が営まれている 林業生産活動を応援します</t>
  </si>
  <si>
    <t>02020103-自立創造 活気や賑わいを生み出す「山の湊」を創る 森林が適正に管理され、林業が営まれている 林業基盤の整備を進めます</t>
  </si>
  <si>
    <t>長寿を祝い、長年社会に貢献した高齢者の労をねぎらい敬老金を支給します。</t>
  </si>
  <si>
    <t>介護予防拠点施設の施設維持管理経費です。</t>
  </si>
  <si>
    <t>非課税世帯であった者に対して、利用者負担の一部を助成します。</t>
  </si>
  <si>
    <t>林業総務
一般事務経費</t>
  </si>
  <si>
    <t>森林整備地域活動
支援事業</t>
  </si>
  <si>
    <t>01010201-市民自治社会創造 市民と行政が協働する「山の湊」を創る 広域連携・交流が進んでいる 広域連携・交流を進めます</t>
  </si>
  <si>
    <t>01010101-市民自治社会創造 市民と行政が協働する「山の湊」を創る 市民参加や協働がしやすい環境が整っている まちづくりの協働体制を整備します</t>
  </si>
  <si>
    <t>福祉部　児童課</t>
  </si>
  <si>
    <t>市民病院　総務課</t>
  </si>
  <si>
    <t>経済部　観光課</t>
  </si>
  <si>
    <t>建設部　土木課</t>
  </si>
  <si>
    <t>建設部　用地課</t>
  </si>
  <si>
    <t>030308</t>
  </si>
  <si>
    <t>へき地保育所管理事業</t>
  </si>
  <si>
    <t>へき地保育所園児保育事業</t>
  </si>
  <si>
    <t>030309</t>
  </si>
  <si>
    <t>おおぞら園管理運営事業</t>
  </si>
  <si>
    <t>030310</t>
  </si>
  <si>
    <t>児童館運営事業</t>
  </si>
  <si>
    <t>地域子育て支援センター事業</t>
  </si>
  <si>
    <t>030401</t>
  </si>
  <si>
    <t>生活保護安定運営対策事業</t>
  </si>
  <si>
    <t>事業実施年度見直しによる増</t>
  </si>
  <si>
    <t>事業内容見直しによる増</t>
  </si>
  <si>
    <t>歩道パトロール、便所の清掃・消毒・汲取り、夏明エコトイレの清掃･保守点検、休憩施設2箇所、ゴミの収集･片付け、歩道草刈（年2回）、簡易な修繕を行っている。また、愛知県内の東海自然歩道所在市町が協議会を構成し、歩道地図の共同発行、県への改修要望やパトロール員研修会を行っています。</t>
  </si>
  <si>
    <t>観光協会は、４大イベントとなるさくらまつり、のぼりまつり、納涼花火大会、もみじまつりの実施主体であり、行政ではできない部分をフォローするにはなくてはならない組織である。
しかし、観光協会の会員による会費だけではイベントにかかる膨大な費用を賄いきれないため、それを補助しているものです。</t>
  </si>
  <si>
    <t>新規事業（市長のマニフェストを受けて予算化したもの）</t>
  </si>
  <si>
    <t>A2A</t>
  </si>
  <si>
    <t>A2B</t>
  </si>
  <si>
    <t>「自治人事制度検討委員会」（仮称）を設置し、市民のために働く職員としてふさわしい人事・給与のあり方を民間事業所や近隣自治体等との比較をしながら検討します。</t>
  </si>
  <si>
    <t>心身障害児母子通園施設おおぞら園の維持管理に要する経費です。</t>
  </si>
  <si>
    <t>地域子育て支援センターを維持管理する経費です。</t>
  </si>
  <si>
    <t>休日又は夜間における救急医療を確保をするため、新城医師会が行う在宅当番医制に対する事務の委託と運営費を補助します。　</t>
  </si>
  <si>
    <t>市内勤労者が融資を借入するときに東海労働金庫を利用する。勤労者が住宅や生活の為に資金が必要なとき融資を受け、勤労者福祉資金の原資として預託しています。</t>
  </si>
  <si>
    <t>住宅用火災警報器普及員による普及啓発活動を実施します。
住宅用火災警報器調査員による消防本部管内各戸を訪問し設置調査を実施します。</t>
  </si>
  <si>
    <t>労働行政担当課長会議・緊急雇用対策関係基金事業会議等旅費
県雇用開発協会負担金
県労働部局及び県雇用開発協会との連携・協力を図り、情報の取得等により労働行政の推進を図ります。
有海勤労者センター施設管理経費
委託料及び火災保険料</t>
  </si>
  <si>
    <t>勤労青少年ホームの施設管理費
　新城総合サービスセンター委託料
　　各種保守点検業務
　　施設定期清掃
　　施設日常清掃等
　光熱水費等</t>
  </si>
  <si>
    <t>国有農地の定期巡回・小作料の徴収・売り渡し書類の提出等、県から委託される事務を行います。管理状況、売り渡し実績により委託金額が増減します。　</t>
  </si>
  <si>
    <t>新規就農者及び農業経営者の育成確保を図ることを目的とし、新規参入者の受入も併せて対応できるようにします。
・補助対象額は就農支援資金償還額の２／３以内です。</t>
  </si>
  <si>
    <t>土地改良施設の経年変化などによる破損や不具合に対応し、機能回復のために必要な経費の計上です。また、地元の自主施工に対応し原材料を支給します。</t>
  </si>
  <si>
    <t>ほ場整備事業施行による市が負担すべき補助金に相当する土地改良区借入金の当年度における元利償還金を負担金として交付します。</t>
  </si>
  <si>
    <t>研修会等出席に伴う経費（旅費）等の支出や東三河五市税務事務研究会の研修会会場使用料、新城税務協議会への負担金拠出の事業を実施します。</t>
  </si>
  <si>
    <t>愛知県議会議員一般選挙の執行経費です。</t>
  </si>
  <si>
    <t>参議院議員通常選挙の執行経費です。</t>
  </si>
  <si>
    <t>豊川総合用水土地改良区総代会総代総選挙の執行経費です。</t>
  </si>
  <si>
    <t>愛知県知事選挙の執行経費です。</t>
  </si>
  <si>
    <t>老人福祉センターの維持管理及び高齢者団体の育成経費です。</t>
  </si>
  <si>
    <t>当路線は、鳳来柿平地区の生活道路であり、ＪＲ飯田線を跨ぎ集落のコミュニティー施設へ通じる重要なアクセス道路です。しかしながら、ＪＲを跨ぐ橋梁は昭和初期の築造で、幅員も狭く防護柵等も老朽化しているため、早急な架け替えが必要です。
全体延長　Ｌ＝１００ｍ　Ｗ＝４．０ｍ
●平成22年度
Ｌ＝１００ｍ　　Ｗ＝４．０ｍ
の調査測量・設計業務
ＪＲとの計画協議</t>
  </si>
  <si>
    <t>定時登録、在外選挙人名簿登録、農業委員会委員選挙人名簿登録ほか選挙管理委員会のための経費です。</t>
  </si>
  <si>
    <t>選挙啓発のための諸費用です。小・中・高生を対象に啓発ポスターを募集します。</t>
  </si>
  <si>
    <t>海老構造改善センターの維持管理運営にかかる経費です。</t>
  </si>
  <si>
    <t>道路の新設改良等による道路台帳の加除更新は、維持管理上、また道路法で定められているもので必要不可欠あり、他業務へ反映させます。（地方交付税基礎、建築、税、訴訟等）</t>
  </si>
  <si>
    <t>商業・商店街等活性化支援事業</t>
  </si>
  <si>
    <t>070103</t>
  </si>
  <si>
    <t>しんしろ節句まつり開催事業</t>
  </si>
  <si>
    <t>事業内容・経費見直しによる減</t>
  </si>
  <si>
    <t>事業名変更・新規事業は、その理由</t>
  </si>
  <si>
    <t>特に変更した理由が明らかな場合は、その理由</t>
  </si>
  <si>
    <t>国庫負担法に基づく災害復旧事業です。</t>
  </si>
  <si>
    <t>補助採択とならない小規模な災害復旧を対象です。</t>
  </si>
  <si>
    <t>教育委員会の運営経費です。
　教育委員報酬、旅費等</t>
  </si>
  <si>
    <t>5月1日を基準日として行う学校基本調査の事務経費です。</t>
  </si>
  <si>
    <t>教育委員会事務局の経費です。</t>
  </si>
  <si>
    <t>教科書以外の補助教材の購入経費です。
小学校：『明るい心』はじめ５冊
中学校：『明るい人生』はじめ６冊
知能テストの実施
小学校：２年・４年
中学校：１年</t>
  </si>
  <si>
    <t>小・中学校教科書、指導書、教材の購入（補充用）経費です。</t>
  </si>
  <si>
    <t>各々４年サイクルで更新される小・中学校の使用教科書の採択について研究、検討、採択するための経費です。</t>
  </si>
  <si>
    <t>私立高等学校、私立専修学校に在学する生徒の保護者が市内に住所を有する方で授業料負担者（父及び母）の収入が一定の所得基準に該当する方に所得区分（４階層）に応じ補助します。
　県下豊川高校はじめ６校１７２名見込
　（専修学校の見込数は２）
　甲Ⅰ　19,020円　甲Ⅱ　13,260円
　乙Ⅰ　10,380円　乙Ⅱ　 7,500円</t>
  </si>
  <si>
    <t>通学路上の防犯灯電気料、修繕料です。</t>
  </si>
  <si>
    <t>教育指導に係る事務経費です。
　派遣指導主事負担金ほか</t>
  </si>
  <si>
    <t>市道吉村線の整備に合わせ、並行する普通河川道目基川の整備を進めます。
全体延長　Ｌ＝２００ｍ
●平成22年度
河川護岸工事
Ｌ＝５０ｍ</t>
  </si>
  <si>
    <t>消防業務遂行に係る燃料費、点検及び車検並びにタイヤ・バッテリー交換等消防車両の維持管理を行います。</t>
  </si>
  <si>
    <t>耐震性貯水槽を新設するほか、消火栓布設替え等による整備を行います。</t>
  </si>
  <si>
    <t>老朽化した消防車両等の更新整備を行います。
①高規格救急自動車の整備
②水槽付消防ポンプ自動車の整備
③化学消防ポンプ自動車の整備</t>
  </si>
  <si>
    <t>消防団詰所等の維持管理を行います。</t>
  </si>
  <si>
    <t>消防車両の車検及び点検等維持管理を行います。</t>
  </si>
  <si>
    <t>市内の全小中学校にＡＬＴ（外国語指導助手）を派遣します。小学校では学習指導要領に添った体験的な学習活動を行っていきます。中学校では、英語によるコミュニケーション能力を身につけることの意義や面白さを理解させます。</t>
  </si>
  <si>
    <t>小学校にあっては６年間で１回、中学校にあっては３年間で１回援助します。学校によっては隔年開催となる学校もあります。　
・小学校　児童
  １人当たり@2,500円
・中学校　生徒
  １人当たり@5,000円</t>
  </si>
  <si>
    <t>不登校児童生徒対応のために学校生活適応指導教室「あすなろ教室」を設置し、小集団で制作活動や軽スポーツを通して社会性を養ったり、学習支援活動を行い、ひきこもり状態の解消や学校復帰等の成果をあげています。また、巡回相談員による家庭訪問、学校訪問指導も行います。</t>
  </si>
  <si>
    <t>学校内における発達障害、不登校傾向の児童生徒の学習支援並びに相談活動等を行っています。
ハートフルスタッフの配置事業です。</t>
  </si>
  <si>
    <t>「いじめ問題サポート委員会」事業です。</t>
  </si>
  <si>
    <t>新城・鳳来・作手地区の６中学校から、韓国への派遣生をそれぞれ選抜し、保護者に経費の一部を負担してもらい、韓国に派遣します。</t>
  </si>
  <si>
    <t>新城市中学生海外派遣事業で国際親善として参加した中学生の家庭をはじめ、希望家庭において韓国中学生のホームスティを受け入れ交流を図ります。</t>
  </si>
  <si>
    <t>市功労者表彰経費を市政5周年記念式典開催事業に組替えによる減</t>
  </si>
  <si>
    <t>市制施行5周年を迎えるにあたり記念式典を開催し、付帯して市の木・市の花などの発表や市功労者表彰及び感謝状贈呈をあわせて行う経費です。</t>
  </si>
  <si>
    <t>都市計画一般事務経費</t>
  </si>
  <si>
    <t>都市公園管理事業</t>
  </si>
  <si>
    <t>野田城大橋付近河川敷公園整備事業</t>
  </si>
  <si>
    <t>震後対策事業</t>
  </si>
  <si>
    <t>木造個人住宅耐震診断事業</t>
  </si>
  <si>
    <t>公共下水道事業特別会計繰出金</t>
  </si>
  <si>
    <t>地域下水道事業特別会計繰出金</t>
  </si>
  <si>
    <t>080501</t>
  </si>
  <si>
    <t>市営住宅管理事業</t>
  </si>
  <si>
    <t>特定公共賃貸住宅管理事業</t>
  </si>
  <si>
    <t>若者定住促進住宅管理事業</t>
  </si>
  <si>
    <t>090101</t>
  </si>
  <si>
    <t>火災・救急・救助等活動事業</t>
  </si>
  <si>
    <t>防火思想普及事業</t>
  </si>
  <si>
    <t>各種団体援助事業</t>
  </si>
  <si>
    <t>コミュニケーション支援事業</t>
  </si>
  <si>
    <t>日常生活用具給付事業</t>
  </si>
  <si>
    <t>移動支援事業</t>
  </si>
  <si>
    <t>地域活動支援センター事業</t>
  </si>
  <si>
    <t>身体障害者訪問入浴サービス事業</t>
  </si>
  <si>
    <t>寝たきり状態の在宅の重度身体障害者に委託業者を派遣し、入浴サービスを行ないます。週に1回を限度とし、所得状況に応じて自己負担金（1回につき1,000円）あります。</t>
  </si>
  <si>
    <t>更生訓練費給付事業</t>
  </si>
  <si>
    <t>職親委託事業</t>
  </si>
  <si>
    <t>知的障害者を職親に預け、生活指導及び技術習得訓練を行う。現在この制度を利用している知的障害者は　通勤1名、住込1名　です。</t>
  </si>
  <si>
    <t>日中一時支援事業</t>
  </si>
  <si>
    <t>身体障害者自動車改造援助事業</t>
  </si>
  <si>
    <t>身体障害者自動車運転免許取得援助事業</t>
  </si>
  <si>
    <t>事業円滑化事業</t>
  </si>
  <si>
    <t>障害者就労支援奨励金支給事業</t>
  </si>
  <si>
    <t>共同生活介護・共同生活援助補助事業</t>
  </si>
  <si>
    <t>成年後見制度利用支援事業</t>
  </si>
  <si>
    <t>成年後見制度の手続きを家庭裁判所に申立てできるのは8種類の人々に限られており、障害者の福祉を図るため特に必要と認められる場合、市長が成年後見制度の申立てを行うことができます。本事業は成年後見制度の申立てをする際に必要な経費を支出します。また、後見人等への報酬が発生した場合で、障害者に資産がない場合はその報酬を支払います。</t>
  </si>
  <si>
    <t>重症心身障害児・者短期入所利用支援事業</t>
  </si>
  <si>
    <t>愛知県の実施する一級河川巴川改修工事に関連し、市道黒瀬善夫線の平松橋を架け替える必要が生じたため、幅員を前後改良幅員(Ｗ＝５.０ｍ）にするため、拡幅分の費用負担を行います。
（現況幅員　Ｗ＝３．６５ｍ）
（拡 幅 分　Ｗ＝１．３５ｍ）　　</t>
  </si>
  <si>
    <t>大島ダムの建設に伴う受入条件の基盤整備です。
平成23年度からの県代行事業に向けての道路予備設計を実施します。
延長　Ｌ＝1,100ｍ　Ｗ＝５．０ｍ</t>
  </si>
  <si>
    <t>未舗装や舗装の老朽化に伴う舗装新設並びに打換えを実施します。</t>
  </si>
  <si>
    <t>未側溝や側溝の老朽化に伴う改良です。</t>
  </si>
  <si>
    <t>合　　計</t>
  </si>
  <si>
    <t>地区要望に対し、道路の整備を図ります。
①市道雲雀柳田線
須長線の整備に関連し、地元からの要望事項として整備します。平成21年度事業化。平成22年度は、引き続き改良工事を進めます。
全体延長　Ｌ＝２５０ｍ　Ｗ＝４．０ｍ
●平成22年度
改良工事　Ｌ＝５０ｍ</t>
  </si>
  <si>
    <t>地元要望等を踏まえ、安全施設の設置、取替えを行い交通安全を図ります。</t>
  </si>
  <si>
    <t>主要地方道豊川新城線道路改良工事を始めとする県事業に伴い、支障となる市道、水路等を付け替えて機能回復を図る。愛知県より、公共補償費を受け取り事業を施行すると共に関係機関との連絡を図りながら円滑な事業の推進を目指します。</t>
  </si>
  <si>
    <t>新東名高速道路は、県境より豊田東ＪＣＴ間の平成２６年度開通を目標に中日本高速道路㈱と愛知県により、用地買収が全市域において実施されている。本市においても高規格道路事業に伴ない支障となる市道、水路等を付け替えて機能回復を図る。愛知県より、公共補償費を受け取り事業を施行すると共に、関係機関との連絡を図りながら円滑な事業の推進を目指します。</t>
  </si>
  <si>
    <t>平成26年度予定の新城インターチェンジ（仮称）開設に合わせ整備を進めます。
【全体計画】　　Ａ≒9,500㎡
公園、駐車場、トイレ、道路情報施設、休憩施設、飲食物販施設など一式
【H22計画】
用地取得、測量設計業務委託（駐車場、公園等）</t>
  </si>
  <si>
    <t>橋梁(15ｍ以上)点検等行い今後の長寿命化修繕計画に役立たせます。</t>
  </si>
  <si>
    <t xml:space="preserve">製造業に属する事業所又はこれを有する企業を対象として、工業統計調査（基幹統計第１０号）の実施に要する経費
○調査目的：製造業に属する事業所の従業者数、製造品出荷額等を調査し、わが国の工業の実態を明らかにします。
○調査期日：12月31日（毎年実施）
○調査対象：製造業に属する事業所（22年は従業員4人以上の事業所が対象。）
○調査項目：従業者数、製造品出荷額等
○調査方法：調査員による調査調査員による面接調査 </t>
  </si>
  <si>
    <t>新規学卒予定者及び未就業者等に対する企業説明会を開催します。
　・会場設営委託料
　・会場使用料
　・チラシ作成経費など</t>
  </si>
  <si>
    <t>観光キャンペーン事業は、観光宣伝の特産品、土産品、郷土芸能などを通じての直接宣伝と新聞をはじめとした広報媒体を利用する間接宣伝により、観光産業と地場産業の連携強化を図り、知名度の向上と観光イベントへの誘客対策を図るものです。 観光関連団体で行う宣伝活動や広域対応としての県観光協会等と連携してキャンペーン事業を展開します。</t>
  </si>
  <si>
    <t>鳳来寺山にある公衆便所が老朽化しているためこれを改築し、本市のシンボルにふさわしい観光地としての環境を整備し、観光客の利便性の向上を目指します。</t>
  </si>
  <si>
    <t>温泉審議会の運営、配湯所、配湯管等施設管理、施設土地借料など、湯谷温泉源等の管理運営を行います。</t>
  </si>
  <si>
    <t>060100</t>
  </si>
  <si>
    <t>070100</t>
  </si>
  <si>
    <t>070103</t>
  </si>
  <si>
    <t>040100</t>
  </si>
  <si>
    <t>新たな米の生産数量の調整に移行し、農業者へは、ＪＡ等が米の生産目標数量を市等における第三者機関的な助言に基づき基準反収により換算した水稲作付面積を同時に配布します。その後、農業者から提出された水稲生産実施計画書に基づき、生産調整実施者の確認の実施等、適切な生産調整推進を行います。</t>
  </si>
  <si>
    <t>新城設楽地域担い手育成総合支援協議会が行う活動に係る経費について負担します。</t>
  </si>
  <si>
    <t>農林業公社しんしろの運営に対する助成を行います。</t>
  </si>
  <si>
    <t>排水路の堆積土を除去と土砂の吸出し箇所を補修し、通水断面の確保と機能の保全を図ります。</t>
  </si>
  <si>
    <t>愛知県森林協会始め４団体への負担金、林業従事者退職金共済制度掛金助成事業補助金及び中小企業退職金共済制度掛金助成事業補助金など森林・林業のための各施策における諸費用です。</t>
  </si>
  <si>
    <t>豊川水系の水資源の安定確保を図るため、豊川上流に位置する本市の水源かん養林保全のための森林整備を実施します。</t>
  </si>
  <si>
    <t>森林の有する多面的機能が十分発揮されるよう適切な森林整備の推進を図る観点から、森林所有者等による森林施業の実施に不可欠な施業界の明確化・歩道等の整備などの森林整備における地域活動を支援します。</t>
  </si>
  <si>
    <t>収納事務嘱託員による滞納処分業務を行います。</t>
  </si>
  <si>
    <t>市の諸課題やその解決策を探るため、委員会活動や会派活動として調査研究を行います。</t>
  </si>
  <si>
    <t>1.工事・用品調達にかかる電子申請及び電子入札の導入、定着、拡充に向け研修・会議に参加します。
2.工事・委託業務発注者支援データベース検索システムを活用し電子申請内容、手持ち事業量、配置技術者、企業情報等の審査、確認を行います。
3.入札・契約・業者管理システムを利用し適正かつ効率的な入札関係事務の推進を図るとともに、電子入札を拡大し透明性・競争性等の一層の向上と総合型入札方式の導入により公共工事の品質確保の推進を図ります。</t>
  </si>
  <si>
    <t>減債基金へ利子を積立てます。</t>
  </si>
  <si>
    <t>財務システムのうち、財政課で使用している予算編成システム、決算統計システム、起債管理システムの賃借料と保守委託に要する経費です。</t>
  </si>
  <si>
    <t>公平委員会を運営するための経費です。</t>
  </si>
  <si>
    <t>区長報酬と行政区への行政費交付金です。</t>
  </si>
  <si>
    <t>A1B</t>
  </si>
  <si>
    <t>固定資産評価審査会を運営するための経費です。</t>
  </si>
  <si>
    <t>各種審議会等の開催、エコオフィス・エコアクションなど実際の行動を実現させるために必要な情報収集を行います。</t>
  </si>
  <si>
    <t>国民健康保険診療所特別会計への繰出金です。</t>
  </si>
  <si>
    <t>各地区から選出された生活環境委員にごみの分別指導や不法投棄などの監視を依頼することで、市民が主体となってごみの減量や適正処理、環境保全に取り組みます。
生ごみ処理機などの購入補助により、家庭から排出されるごみの減量を図ります。
「しんしろクリーンフェスタ」の開催や環境ポスターコンクールを実施し、子供から大人まで市民全体の環境保全意識の高揚を図ります。</t>
  </si>
  <si>
    <t>可燃性一般廃棄物の24時間運転による焼却経費です。
直接搬入及び収集車両によるごみの受付焼却に伴う焼却灰の埋立処分場への運搬、可燃性粗大ごみの破砕処理、焼却施設設備の維持補修を行います。</t>
  </si>
  <si>
    <t>安全・安心な水を供給するため、水源の水質調査を行います。</t>
  </si>
  <si>
    <t>国道151号稲木交差点と主要地方道豊川新城線を結ぶ幹線市道です。
全体延長　Ｌ＝1200ｍ
幅員　Ｗ＝12.5m(2.5ｍ両側歩道)
●平成22年度
事業用地取得
改良工事　Ｌ＝２００ｍ
橋梁委託工事(水資源機構)　Ｌ＝１０ｍ</t>
  </si>
  <si>
    <t>八束穂地内諏訪神社より大宮地内石座神社前までの道路整備です。
全体延長　Ｌ＝1,300ｍ　Ｗ＝10.5m
●平成22年度
道路改良工事　Ｌ＝２５０ｍ　Ｗ＝１０．５ｍ</t>
  </si>
  <si>
    <t>小学校児童の通学費補助経費です。
　千郷小、東郷東小、舟着小、八名小
　鳳来中部小、鳳来寺小、鳳来西小、山吉田小、東陽小 計406人
　前期、後期の半期ごとに補助</t>
  </si>
  <si>
    <t>企画部　企画課</t>
  </si>
  <si>
    <t>市道細ツブラ花ガラ線</t>
  </si>
  <si>
    <t>市道八束穂1号線</t>
  </si>
  <si>
    <t>市道柿平宮前線</t>
  </si>
  <si>
    <t>市道大島線</t>
  </si>
  <si>
    <t>国県道関連</t>
  </si>
  <si>
    <t>新東名関連</t>
  </si>
  <si>
    <t>その他体育施設にかかる管理経費です。</t>
  </si>
  <si>
    <t>市学校保健会運営委託経費です。</t>
  </si>
  <si>
    <t>国庫負担法に基づく災害復旧事業です。</t>
  </si>
  <si>
    <t>国庫補助採択基準に基づく災害復旧事業です。</t>
  </si>
  <si>
    <t>平成21年度までの借入れ分の通常償還元金です。</t>
  </si>
  <si>
    <t>平成21年度までの借入れ分の通常償還利子です。</t>
  </si>
  <si>
    <t>一時借入金（限度額８億円）に対する利子です。</t>
  </si>
  <si>
    <t>予備費です。</t>
  </si>
  <si>
    <t>都市公園及び緑地等の草刈、高木処理など環境整備や保全を行います。</t>
  </si>
  <si>
    <t>国、県に対し要望する経費です。（国、県、市の道路及び河川、治水、砂防、急傾斜、都計事業等）</t>
  </si>
  <si>
    <t>道路等維持補修用原材料、道路等作業員賃金、道路舗装・側溝修繕工事等です。</t>
  </si>
  <si>
    <t>保険税の税率改正に伴い被保険者の税負担激変緩和措置による増額</t>
  </si>
  <si>
    <t>歳入として、前年度の療養給付費等に基づく国庫負担金、県支出金、支払基金交付金の過年度精算分を見込み、一般会計負担金を減額した。</t>
  </si>
  <si>
    <t>女性の人材育成事業</t>
  </si>
  <si>
    <t>大学問題対策事業</t>
  </si>
  <si>
    <t>企画部　企画課</t>
  </si>
  <si>
    <t>160100</t>
  </si>
  <si>
    <t>庁舎建設研究事業</t>
  </si>
  <si>
    <t>170100</t>
  </si>
  <si>
    <t>庁舎改修事業</t>
  </si>
  <si>
    <t>010200</t>
  </si>
  <si>
    <t>市政モニター事業</t>
  </si>
  <si>
    <t>020105</t>
  </si>
  <si>
    <t>020100</t>
  </si>
  <si>
    <t>自治人事制度検討委員会経費</t>
  </si>
  <si>
    <t>010300</t>
  </si>
  <si>
    <t>市花･市木等制定事業</t>
  </si>
  <si>
    <t>地球温暖化防止地方公共団体実行計画（区域施策編）の策定
太陽光発電設置に対する補助
緑のカーテン、環境家計簿の推進　などを行います。</t>
  </si>
  <si>
    <t>市民環境講座の開催、学校等の水生生物調査の実施、エコアクションの運営を行います。</t>
  </si>
  <si>
    <t>01020402-市民自治社会創造 市民が主役の「山の湊」を創る 国際化への対応が進んでいる 国際交流活動を応援します</t>
  </si>
  <si>
    <t>要・準要保護児童就学援助に係る経費です。
　学用品・通学用品・学校給食費等</t>
  </si>
  <si>
    <t>予防接種法の改正により麻しん風しん混合ﾜｸﾁﾝ（MR)予防接種は,平成20年度からの5年間中学1年と高校3年生が対象となります。日本脳炎Ⅰ期Ⅱ期は,新ワクチンの使用開始通告があり21年度から接種を再開しました。ポリオはワクチン1本20人用であるため新城保健センターで実施しています。</t>
  </si>
  <si>
    <t>市の諸課題に関連する会議などに参加し、行政課題を議論するとともに情報収集に努め、議会運営の円滑な推進を図ります。</t>
  </si>
  <si>
    <t>簡易水道事業特別会計繰出金</t>
  </si>
  <si>
    <t>新城市民病院会計負担金</t>
  </si>
  <si>
    <t>水道事業会計出資事業</t>
  </si>
  <si>
    <t>040201</t>
  </si>
  <si>
    <t>ゼロ・エミッション事業</t>
  </si>
  <si>
    <t>040202</t>
  </si>
  <si>
    <t>収集処理事業</t>
  </si>
  <si>
    <t>収集運搬事業</t>
  </si>
  <si>
    <t>有害廃棄物対策事業</t>
  </si>
  <si>
    <t>粗大ごみ収集処理事業</t>
  </si>
  <si>
    <t>一般廃棄物処理施設整備基金積立事業</t>
  </si>
  <si>
    <t>040203</t>
  </si>
  <si>
    <t>クリーンセンター管理事業</t>
  </si>
  <si>
    <t>040204</t>
  </si>
  <si>
    <t>し尿処理施設管理事業</t>
  </si>
  <si>
    <t>し尿収集事業</t>
  </si>
  <si>
    <t>040205</t>
  </si>
  <si>
    <t>鳥原埋立処分場維持管理事業</t>
  </si>
  <si>
    <t>有海埋立処分場維持管理事業</t>
  </si>
  <si>
    <t>七郷一色埋立処分場維持管理事業</t>
  </si>
  <si>
    <t>作手菅沼埋立処分場維持管理事業</t>
  </si>
  <si>
    <t>040301</t>
  </si>
  <si>
    <t>一般公害対策事業</t>
  </si>
  <si>
    <t>050101</t>
  </si>
  <si>
    <t>東海労働金庫預託事業</t>
  </si>
  <si>
    <t>勤労者住宅資金融資預託事業</t>
  </si>
  <si>
    <t>勤労者対策一般事務経費</t>
  </si>
  <si>
    <t>新規雇用創出事業</t>
  </si>
  <si>
    <t>050102</t>
  </si>
  <si>
    <t>勤労青少年ホーム管理事業</t>
  </si>
  <si>
    <t>060101</t>
  </si>
  <si>
    <t>農業委員会運営事業</t>
  </si>
  <si>
    <t>060102</t>
  </si>
  <si>
    <t>農業経営基盤強化措置事業</t>
  </si>
  <si>
    <t>農業者年金事業</t>
  </si>
  <si>
    <t>農業総務一般事務経費</t>
  </si>
  <si>
    <t>食育普及活動事業</t>
  </si>
  <si>
    <t>060103</t>
  </si>
  <si>
    <t>新規就農者支援事業</t>
  </si>
  <si>
    <t>農業近代化資金利子補給事業</t>
  </si>
  <si>
    <t>農業経営基盤強化資金利子補給事業</t>
  </si>
  <si>
    <t>中山間地域農業振興事業</t>
  </si>
  <si>
    <t>水田農業構造改革対策推進事業</t>
  </si>
  <si>
    <t>有害鳥獣対策事業</t>
  </si>
  <si>
    <t>新城設楽地域担い手育成総合支援協議会助成事業</t>
  </si>
  <si>
    <t>営農活動支援事業</t>
  </si>
  <si>
    <t>農林業公社助成事業</t>
  </si>
  <si>
    <t>140100</t>
  </si>
  <si>
    <t>市民体育館及び分館の管理運営にかかる経費です。</t>
  </si>
  <si>
    <t>02040302-自立創造 地域の文化と人を育む「山の湊」を創る いつでも学べる場が用意され、文化・スポーツ活動が盛んに行われている 市民スポーツ活動を応援します</t>
  </si>
  <si>
    <t>市有地等緊急景観整備事業</t>
  </si>
  <si>
    <t>国民年金被保険者の異動受付、免除申請受付、裁定請求受付、未支給年金請求受付、障害基礎年金所得調査等を行います。</t>
  </si>
  <si>
    <t>(支給対象者)
・後期高齢者医療制度加入者（75歳以上及び一定の障害を有する65歳以上の高齢者）のうち、下記の条件を有する者
①独り暮らしで市町村民税非課税
（助成内容）
・保険診療に係る医療費の自己負担分の2分の1を助成します。</t>
  </si>
  <si>
    <t>(支給対象者)　　
・通院：就学前まで
・入院：中学校卒業まで
(助成内容)
・保険診療に係る医療費の自己負担分を無料化します。</t>
  </si>
  <si>
    <t>被害報告が増加している有害鳥獣被害について、捕獲を前提として、新城市猟友会への委託等を計上しています。
猪等による農作物の被害を防除するため設置する電気牧柵等について、1件当たり設置費の１／２以内、35,000円を限度として補助します。</t>
  </si>
  <si>
    <t>農地・水・環境保全向上対策の事業主体としての地域協議会へ支援を行います。</t>
  </si>
  <si>
    <t>自然休養村事業　三河三石の管理運営を行います。</t>
  </si>
  <si>
    <t>四谷多目的施設の管理を行います。</t>
  </si>
  <si>
    <t>施設の維持管理を行います。</t>
  </si>
  <si>
    <t>基金の積立をします。</t>
  </si>
  <si>
    <t>畜産の振興を図ります。</t>
  </si>
  <si>
    <t>老朽化する用排水路を改良し、機能回復を図ります。</t>
  </si>
  <si>
    <t>川上池は、H19台風４号による豪雨により堤体が崩壊し危険なため、県営老朽ため池整備事業の採択を受け改修します。
凡池は、老朽化が著しく、漏水など決壊の危険が高いため、県営緊急農地防災事業により改修します。</t>
  </si>
  <si>
    <t>重川池の改修に併せて池周辺を一体的に整備し、潤い・安らぎ・憩いの空間として広く開放することにより、農業水利施設に対する地域住民の関心を深め、地域社会の活性化を図ります。
親水景観保全施設：親水護岸、せせらぎ水路、親水広場、親水デッキ等、利用保全施設：管理用道路、木柵、あずまや等です。</t>
  </si>
  <si>
    <t>《県営かんがい排水事業》豊川用水支線水路の布設替え等の事業費の10％を受益面積割で各市町が負担します。
《豊川用水施設緊急改築事業》基幹施設4.9%、支線水路10%、牟呂松原頭首工1.41%を受益面割で各市町が負担します。
《豊川総合用水事業》新規水源開発等の事業費の6.09%を受益面割で各市町が負担します。</t>
  </si>
  <si>
    <t>農地・農業用水等の資源は、食料の安定供給や多面的機能の発揮の基盤となる社会共通資本です。こうした資源は、過疎化・高齢化・混住化等の進行により、その適切な保全管理が困難になって来ています。このような状態に対処するため、地域の農業者だけでなく、地域住民を含めた多様な参画を得て、これらの資源の適切な保全管理を行うとともに、農村環境の保全に役立つ地域共同の効果の高い取組みを支援します。</t>
  </si>
  <si>
    <t>農業土木に関する業務に必要な経常経費です。</t>
  </si>
  <si>
    <t xml:space="preserve">事業内容・経費見直しによる増
</t>
  </si>
  <si>
    <t>事業内容・経費見直しによる増</t>
  </si>
  <si>
    <t>教育委員５人から６人に増員したことによる増</t>
  </si>
  <si>
    <t>平成２１年度３月補正対応としたことによる減</t>
  </si>
  <si>
    <t>昭和５７年１年１日以降、在日外国人についても国民年金の適用対象となったが、法の不備から制度的に無年金者が発生しました。
　税負担では日本人と同じように負担している観点から、無年金者についても差別のないよう法外扶助として福祉手当を給付し、福祉の増進を図ります。月額１０，０００円を４月、８月、１２月に定期支給します。</t>
  </si>
  <si>
    <t>国の制度としての特別障害者手当を身体または精神に重度の障害があり、常時特別の介護が必要と認定された方に支給します。５月（２～４月分）、８月（５～７月分）、１１月（８～１０月分）、２月（１１月～１月分）に定期支給します。</t>
  </si>
  <si>
    <t>身体、知的、精神の各障害者に対し、社会参加促進のための手当を支給することにより、障害者の福祉増進を図る市制度です。７月、１１月、３月に定期支給し、特別障害者手当受給者には支給しません。《＊手当支給のあり方について平成２２年度中に、見直し（所得制限、支給対象者等）を検討します。》</t>
  </si>
  <si>
    <t>新城市もくせいの家ほうらいの施設を、ＮＰＯ法人もくせいの家に管理委託し、障害者自立支援法に基づく、障害福祉サービス事業を実施します。</t>
  </si>
  <si>
    <t>障害者自立支援法に基づく補装具費用の給付です。障害者自立支援法の施行により利用者負担金は商品代金の１割、月の上限額の設定があります。</t>
  </si>
  <si>
    <t>自立支援法で指定された区分の障害を軽減したり除去するための医療給付です。他の公費負担制度で支給のない部分の助成。１割は自己負担（上限額あり）です。人工透析や角膜移植等の手術が対象の更生医療費です。</t>
  </si>
  <si>
    <t>02020201-自立創造 活気や賑わいを生み出す「山の湊」を創る 地産地消や消費者交流など、生命をつなぐ魅力ある農業が営まれている 農業生産物の消費拡大を進めます</t>
  </si>
  <si>
    <t>発掘調査、保存整備委員会開催にかかる経費
市指定史跡 武田勝頼本陣地跡試掘調査
　試掘調査面積　１００㎡</t>
  </si>
  <si>
    <t>野外学習会の開催
子ども自然講座の開催
生物多様性を学ぶガイドツアーの開催
自然環境保全基礎調査の実施
郷土の自然の多様性を紹介する特別展の開催</t>
  </si>
  <si>
    <t>保険税の税率改正に伴い、税軽減世帯の増加が見込まれる等、保険基盤安定制度負担金増額見込による増額</t>
  </si>
  <si>
    <t>被用者保険の被扶養者及び低所得者に対する保険料軽減策の継続実施により、保険基盤安定制度負担金を増額した。</t>
  </si>
  <si>
    <t>01020302-市民自治社会創造･市民が主役の「山の湊」を創る･男女共同参画の意識が浸透している･男女平等意識の浸透を進めます</t>
  </si>
  <si>
    <t>14020100-情報ビジョン･情報技術を活用した行政サービスの推進･情報技術によるサービス向上を進めます</t>
  </si>
  <si>
    <t>02010201-自立創造･地域の魅力を発信する「山の湊」を創る･光ファイバネットワークを活用した情報の受発信が盛んである･利用可能な情報システムの拡大を進めます</t>
  </si>
  <si>
    <t>02010202-自立創造･地域の魅力を発信する「山の湊」を創る･光ファイバネットワークを活用した情報の受発信が盛んである･光ファイバネットワークを有効に活用します</t>
  </si>
  <si>
    <t>14010200-情報ビジョン･市民との情報共有･情報交換の推進･情報の発信と共有を進めます</t>
  </si>
  <si>
    <t>14010300-情報ビジョン･市民との情報共有･情報交換の推進･市民ニーズを把握します</t>
  </si>
  <si>
    <t>01010103-市民自治社会創造 市民と行政が協働する「山の湊」を創る 市民参加や協働がしやすい環境が整っている 市民ニーズを把握します</t>
  </si>
  <si>
    <t>12010300-行政改革ビジョン･市民参加と協働の推進･地域内分権を進めます</t>
  </si>
  <si>
    <t>国・県よりの補助財源の確保に努め、商工団体等が主体的に実施する商業・商店街活性化に資する事業を支援します。
対象事業は国県補助対象採択事業及び市単独採択事業（①イベントの開催・②街路灯設置など）。なお、本年度は実施予定ハード事業はありません（要求時現在）。
併せて、その他の商工振興・中小企業振興対策事業一般事務経費をこの事業に含め計上しています。</t>
  </si>
  <si>
    <t>生涯学習推進計画に基づき、魅力ある図書館づくりに努めます。蔵書の充実、新刊図書の充実購入、図書館システム更新準備事務（新システムの検討）などの経費です。</t>
  </si>
  <si>
    <t>施設の運営と維持管理のための経費です。</t>
  </si>
  <si>
    <t>国庫負担法の該当にならない小規模な災害復旧事業です。</t>
  </si>
  <si>
    <t>重度の肢体不自由と重度の知的障害を重複している方（重症心身障害児・者）に対して、医療機関以外の短期入所事業所がサービスを提供した場合に必要な経費を補助します。愛知県から1/2の補助があります。</t>
  </si>
  <si>
    <t>030103</t>
  </si>
  <si>
    <t>障害者医療費助成事業</t>
  </si>
  <si>
    <t>精神障害者医療費助成事業</t>
  </si>
  <si>
    <t>030104</t>
  </si>
  <si>
    <t>繰出金</t>
  </si>
  <si>
    <t>保険基盤安定繰出金</t>
  </si>
  <si>
    <t>030201</t>
  </si>
  <si>
    <t>福祉給付金支給事業</t>
  </si>
  <si>
    <t>後期高齢者福祉医療費給付事業</t>
  </si>
  <si>
    <t>介護予防・地域支え合い事業</t>
  </si>
  <si>
    <t>040200</t>
  </si>
  <si>
    <t>虚弱高齢者支援事業</t>
  </si>
  <si>
    <t>040400</t>
  </si>
  <si>
    <t>社会福祉法人介護サービス利用者負担減額措置助成事業</t>
  </si>
  <si>
    <t>040500</t>
  </si>
  <si>
    <t>高齢者福祉タクシー料金助成等外出支援サービス事業</t>
  </si>
  <si>
    <t>040600</t>
  </si>
  <si>
    <t>虹の郷居住提供事業</t>
  </si>
  <si>
    <t>040700</t>
  </si>
  <si>
    <t>高齢者能力活用推進事業</t>
  </si>
  <si>
    <t>敬老金支給事業</t>
  </si>
  <si>
    <t>地区敬老会援助事業</t>
  </si>
  <si>
    <t>老人ホーム入所措置事業</t>
  </si>
  <si>
    <t>高齢者福祉一般事務経費</t>
  </si>
  <si>
    <t>030202</t>
  </si>
  <si>
    <t>老人ホーム管理事業</t>
  </si>
  <si>
    <t>老人ホーム入所者福祉事業</t>
  </si>
  <si>
    <t>030203</t>
  </si>
  <si>
    <t>デイサービスセンター運営事業</t>
  </si>
  <si>
    <t>030204</t>
  </si>
  <si>
    <t>寿楽荘運営事業</t>
  </si>
  <si>
    <t>介護支援センター運営事業</t>
  </si>
  <si>
    <t>居宅介護支援運営事業</t>
  </si>
  <si>
    <t>030205</t>
  </si>
  <si>
    <t>老人福祉センター管理事業</t>
  </si>
  <si>
    <t>高齢者生きがいセンター管理事業</t>
  </si>
  <si>
    <t>高齢者生活福祉センター管理事業</t>
  </si>
  <si>
    <t>010400</t>
  </si>
  <si>
    <t>中央老人憩の家管理事業</t>
  </si>
  <si>
    <t>010500</t>
  </si>
  <si>
    <t>しんしろ福祉会館管理事業</t>
  </si>
  <si>
    <t>010600</t>
  </si>
  <si>
    <t>西部福祉会館管理事業</t>
  </si>
  <si>
    <t>010700</t>
  </si>
  <si>
    <t>いきいきライフの館管理事業</t>
  </si>
  <si>
    <t>保存、保管はされているが、整理されていない観光情報をデータベース化し、整理分類して保管するとともに、分かりやすい発信の仕方を考えていきます。</t>
  </si>
  <si>
    <t>平成２１年度に観光課、観光協会で行った案内業務の研修を活かし、より地域に密着した案内業務を実践します。</t>
  </si>
  <si>
    <t>経済部　観光課</t>
  </si>
  <si>
    <t>自然公園内の施設（観光案内看板、公衆便所、観光案内所、園地管理など）の維持管理を行います。</t>
  </si>
  <si>
    <t>鳳来ゆ～ゆ～ありいなを維持管理していくための基金を積み立てます。</t>
  </si>
  <si>
    <t>奥三河観光協議会(会長：新城市長）、東三河広域観光協議会、県観光まちづくり推進協議会（会長：新城市長）へ参加することにより、他市町村や民間企業と協力し研修やＰＲイベントを行っていきます。</t>
  </si>
  <si>
    <t>鳳来ゆ～ゆ～ありいなの施設管理運営業務に対する指定管理料の支払と施設用地に対する賃借料です。</t>
  </si>
  <si>
    <t>歴史講座 「武田の残照を求めて」
予定講師　・山梨県立博物館学芸員　平山優氏（甲府市）・三条市立図書館長　太向義明氏（三条市）・設楽町文化財保護審議会長　今泉宗男氏（設楽町）・日本考古学協会員　七原恵史氏（名古屋市）・現地学習「木曽馬の里と中山道福島宿を訪ねる」・甲州市生涯学習課学芸員　飯島泉氏　　　　　</t>
  </si>
  <si>
    <t>当路線は、市道八束穂県社線と市道大海線を結ぶ幹線道路であり、この路線が整備されることにより、新城インター周辺の土地利用を促進し、地域再生基盤の創造に寄与することが可能となります。
全体延長　Ｌ＝９４０ｍ
Ｗ＝１１．０ｍ
●平成22年度
延長Ｌ≒９４０ｍ　　Ｗ＝１１．０ｍ
調査測量・設計業務
用地測量・物件調査・用地買収</t>
  </si>
  <si>
    <t>交通安全の促進による増</t>
  </si>
  <si>
    <t>河川の氾濫を未然に防ぎ生活環境、自然環境の改善を図るため計画的に整備を進めます。
河川改修工事　　　　　　　　　　　　　　　　　　　　　　　　　　　　　　　　　　　　　　　　　　　　　　　　　　　　　　　　　　　　　　　　　　　　　　　　Ｌ＝　３７．９ｍ
ＰＣ橋梁　１箇所
多自然型川づくり</t>
  </si>
  <si>
    <t>若者定住促進住宅「草谷ハイツ」「杉平住宅」の維持管理を行います。</t>
  </si>
  <si>
    <t>各課の依頼に基づき市の公共工事に関する設計・監理業務を行います。</t>
  </si>
  <si>
    <t>機能訓練対象者は脳血管片麻痺などの疾患があるため,地域に近い場所で事業を展開し交流会を実施しながら内容の充実を図ります。</t>
  </si>
  <si>
    <t>保健師と管理栄養士の質の向上と保健事業推進のため,市町村保健師協議会や行政栄養士連絡協議会の研修会をはじめ心の健康づくり、生活習慣病の研修会を計上しています。また、特定健康診査に伴う特定保健指導実施に技術研修の受講は必須となるため,技術研修会を計上しています。宝陵高校専攻科の公衆衛生看護実習に伴い実習委託金を計上しています。</t>
  </si>
  <si>
    <t>子育て支援活動として育児相談、離乳食教室など住民に身近な各保健センターで実施します。安心子ども基金の特別対策事業としてママパパ交流会など計上しています。母子保健ボランティアを,子育て支援の地域力となるようにサポートし、スキルアップのための見守り訪問員育成研修を計上しています。</t>
  </si>
  <si>
    <t>01010103-総合計画の見直しと進捗管理のため市民ニーズを把握します</t>
  </si>
  <si>
    <t>合併協議により設置した地域審議会の経費です。
　１　委員数各地区10名
　２　地域審議会の役割
　　①市長の諮問に関する審議答申を行います。
　　②めざせ明日のまちづくり事業の諮問答申を行います。
　　③速やかな一体性確立のため必要と認める事項について審議し、
　　意見を述べます。</t>
  </si>
  <si>
    <t>山間地活性化定住促進のため人材育成啓発にかかるプログラム開発を豊橋技術科学大学に委託する経費です。
めざせ明日のまちづくり事業の推進のための経費です。
つくでゴルフ場関連の行政費補助です。
コミュニティ推進（２地区）のための助成です。</t>
  </si>
  <si>
    <t>七郷一色住民と都市部住民との交流の拠点としてウィークエンドセミナー研修や講演会、交流イベントなどを行う施設として活用します。また、豊橋技術科学大学や愛知大学の学生たちも研修所として利用しています。</t>
  </si>
  <si>
    <t>Sバスの北部線・中宇利線・吉川市川線を委託運行する経費です。
路線バス本長篠海老線の維持費に係る補助金です。
市営バス布里田峰線、秋葉七滝線、長篠山吉田線、塩瀬線、守義線、あしがる線を運行する経費です。</t>
  </si>
  <si>
    <t>４条路線バスなどの実証運行、バス利用促進の取り組みです。公共交通総合連携計画に基づく事業につき、法定組織である新城市地域公共交通会議に補助を行い、交通網再編を進めます。</t>
  </si>
  <si>
    <t>かんがい排水事業</t>
  </si>
  <si>
    <t>緊急改修事業</t>
  </si>
  <si>
    <t>老朽ため池等整備事業</t>
  </si>
  <si>
    <t>水辺環境整備事業</t>
  </si>
  <si>
    <t>県営農地環境整備事業</t>
  </si>
  <si>
    <t>ほ場整備事業</t>
  </si>
  <si>
    <t>豊川用水改修事業</t>
  </si>
  <si>
    <t>農地・水・環境保全向上活動支援事業</t>
  </si>
  <si>
    <t>本会議や委員会での審議の経過を記録する会議録・委員会記録の作成、及びインターネット上での会議録検索システムの稼働等市民に開かれた議会運営を行います。</t>
  </si>
  <si>
    <t>市民の皆さんに議会での審議内容や重要課題を知っていただくための広報として、｢議会だより｣を発行します。</t>
  </si>
  <si>
    <t>市民の皆さんのニーズを踏まえ、議会及び議員の役割を的確、適切に実施します。</t>
  </si>
  <si>
    <t>議会・議長として対外的に加入している会や市民の皆さんが主催する事業や、行事に積極的に出席し、それらの事業の充実に努めます。</t>
  </si>
  <si>
    <t>市民の皆さんの代表として福祉向上、市民サービスの向上や地域社会の発展のため議会での活動や日常の議員活動に努めます。</t>
  </si>
  <si>
    <t>期末手当支給率の変更による減</t>
  </si>
  <si>
    <t>委員会等人員の確定による費用弁償の減</t>
  </si>
  <si>
    <r>
      <t>市民に開かれた議会として本会議での一般質問、</t>
    </r>
    <r>
      <rPr>
        <sz val="11"/>
        <color indexed="8"/>
        <rFont val="ＭＳ ゴシック"/>
        <family val="3"/>
      </rPr>
      <t>市長の予算大綱説明</t>
    </r>
    <r>
      <rPr>
        <sz val="11"/>
        <rFont val="ＭＳ ゴシック"/>
        <family val="3"/>
      </rPr>
      <t>をCATVにより生中継をします。また、インターネットでの配信も行います。　　　　　　　　　　　　</t>
    </r>
  </si>
  <si>
    <t>残時間表示システムの利用方法見直しによる増</t>
  </si>
  <si>
    <t>02030204-自立創造 人が集い暮らす「山の湊」を創る 快適に暮らせるまちになっている 公園、墓園の整備を進めます</t>
  </si>
  <si>
    <t>040111</t>
  </si>
  <si>
    <t>02030202-自立創造 人が集い暮らす「山の湊」を創る 快適に暮らせるまちになっている 安全な水を届けます</t>
  </si>
  <si>
    <t>04010302-環境首都創造 環境首都「山の湊」を創る 地球温暖化防止に向けた循環型のライフスタイルが浸透している 廃棄物の適正処理を進めます</t>
  </si>
  <si>
    <t>家庭から排出される水銀を含む有害廃棄物（乾電池、蛍光管、鏡、温度計等）の収集を行い、それらの運搬処理を専門の業者に委託し適正に処理を行います。</t>
  </si>
  <si>
    <t>家電リサイクル法による廃家電のうち小売店に引き取りされず排出されたものの収集運搬、粗大ごみ処理券の販売により粗大ごみの戸別収集、不法投棄された廃家電の処理などを適正に行います。</t>
  </si>
  <si>
    <t>環境改善センター管理事業</t>
  </si>
  <si>
    <t>農村集落多目的共同利用施設管理事業</t>
  </si>
  <si>
    <t>作手担い手センター管理運営事業</t>
  </si>
  <si>
    <t>つくで手作り村管理基金積立事業</t>
  </si>
  <si>
    <t>060105</t>
  </si>
  <si>
    <t>060201</t>
  </si>
  <si>
    <t>消防活動に必要な経費（消耗品費、携帯電話使用料、資機材検査費用、酸素充填費等）及び職員の知識、技術向上のための訓練に係る経費です。</t>
  </si>
  <si>
    <t>住宅防火など生活に身近なところから防火意識の高揚を呼びかける新城市女性防火クラブの活動を助成します。</t>
  </si>
  <si>
    <t>新城市消防防災センターはじめ８署所の消防施設を管理する事業で、すべての施設で経費等の減量化に取り組み健全運営を行うものです。</t>
  </si>
  <si>
    <t>消防水利を適正に管理するため、修繕並びに標識の取替えほか、防火水槽用地賃借料の支払い及び消防水利維持管理費です。</t>
  </si>
  <si>
    <t>消防業務を遂行する上で必要不可欠な資格取得（上級幹部科・救助科等・救急救命士養成・救急業務高度化）及び消防職員の被服貸与品の整備並びに健康診断を行い、消防業務の向上、職員の健康管理等に努めるものです。</t>
  </si>
  <si>
    <t>予防担当者会議をはじめ担当者会議等へ出席し、最新情報の収集及び消防活動全般の業務が円滑に行えるようにするものです。</t>
  </si>
  <si>
    <t>豊橋市、豊川市及び新城市消防通信指令事務協議会負担金の増</t>
  </si>
  <si>
    <t>農業振興協働事業</t>
  </si>
  <si>
    <t>農業振興一般事務経費</t>
  </si>
  <si>
    <t>山間地営農等振興事業</t>
  </si>
  <si>
    <t>経営構造対策事業</t>
  </si>
  <si>
    <t>060104</t>
  </si>
  <si>
    <t>学童農園山びこの丘管理運営事業</t>
  </si>
  <si>
    <t>山吉田トレーニングセンター管理運営事業</t>
  </si>
  <si>
    <t>三河三石管理運営事業</t>
  </si>
  <si>
    <t>四谷千枚田多目的施設管理運営事業</t>
  </si>
  <si>
    <t>つくで手作り村管理運営事業</t>
  </si>
  <si>
    <t xml:space="preserve">   </t>
  </si>
  <si>
    <t xml:space="preserve">13010100-人材育成ビジョン 人材の確保と育成 優秀な人材を確保します </t>
  </si>
  <si>
    <t>02010202-自立創造 地域の魅力を発信する「山の湊」を創る 光ファイバネットワークを活用した情報の受発信が盛んである 光ファイバネットワークを有効に活用します</t>
  </si>
  <si>
    <t xml:space="preserve">14010100-情報ビジョン 市民との情報共有･情報交換の推進 行政情報の公開ルールを定めます </t>
  </si>
  <si>
    <t>010101</t>
  </si>
  <si>
    <t>010100</t>
  </si>
  <si>
    <t>議員報酬等</t>
  </si>
  <si>
    <t>010200</t>
  </si>
  <si>
    <t>職員分</t>
  </si>
  <si>
    <t>020100</t>
  </si>
  <si>
    <t>介護予防の観点から要援護老人の簡易な日常生活を援助することで、要介護状態への進行を予防します。</t>
  </si>
  <si>
    <t>各地域で実施されている敬老会事業に対し補助します。
補助対象年齢は、８０歳以上の高齢者で新城市社会福祉協議会を介して各地区へ補助します。</t>
  </si>
  <si>
    <t>高齢者福祉にかかる事務経費です。</t>
  </si>
  <si>
    <t>地域の身近な相談窓口として在宅の要援護高齢者、要支援となるおそれのある高齢者、家族等に対して総合的な相談、代理申請等の業務を委託して行ないます。</t>
  </si>
  <si>
    <t>新東名高速道路(第二東名高速道路)は、県境から豊田東JCTまでの間において平成26年度開通を目標に中日本高速道路㈱により用地買収が進められております。また市内各所で本線工事が行われております。
本市としては、地権者、地元対策委員会と事業者側との調整を図りながら円滑な事業の推進を目指していきます。</t>
  </si>
  <si>
    <t>重度身体障害者に対し、特殊寝台等の日常生活用具を給付することにより、日常生活の便宜を図ります。ストマ用装具が大きなウエイトを占めています。</t>
  </si>
  <si>
    <t>生活保護一般事務経費</t>
  </si>
  <si>
    <t>消防団の活動に対し、助成のため交付金を支給するものです。</t>
  </si>
  <si>
    <t>A2A</t>
  </si>
  <si>
    <t>A1A</t>
  </si>
  <si>
    <t>A1A</t>
  </si>
  <si>
    <t>A１A</t>
  </si>
  <si>
    <t>020115</t>
  </si>
  <si>
    <t>行政区対策事業</t>
  </si>
  <si>
    <t>020116</t>
  </si>
  <si>
    <t>自衛官募集事業</t>
  </si>
  <si>
    <t>交通災害共済加入とりまとめ事業</t>
  </si>
  <si>
    <t>020201</t>
  </si>
  <si>
    <t>固定資産評価審査委員会運営事業</t>
  </si>
  <si>
    <t>税務一般事務経費</t>
  </si>
  <si>
    <t>020202</t>
  </si>
  <si>
    <t>市民税賦課事業</t>
  </si>
  <si>
    <t>資産税賦課事業</t>
  </si>
  <si>
    <t>賦課管理事業</t>
  </si>
  <si>
    <t>徴収管理事業</t>
  </si>
  <si>
    <t>固定資産全筆調査事業</t>
  </si>
  <si>
    <t>還付金・還付加算金・返還金経費</t>
  </si>
  <si>
    <t>020301</t>
  </si>
  <si>
    <t>戸籍住基管理事業</t>
  </si>
  <si>
    <t>住民基本台帳ネットワークシステム管理事業</t>
  </si>
  <si>
    <t>戸籍電算運営事業</t>
  </si>
  <si>
    <t>外国人登録事業</t>
  </si>
  <si>
    <t>印鑑登録証明事業</t>
  </si>
  <si>
    <t>市民相談事業</t>
  </si>
  <si>
    <t>運行要件を満たしていない自動車の赤ナンバー貸与申請の審査と交付事務に係る経費です。</t>
  </si>
  <si>
    <t>経費見直しによる増</t>
  </si>
  <si>
    <t>国からの委託がないことが判明したため</t>
  </si>
  <si>
    <t>授業の心と技向上推進事業委託
「あいち・出会いと体験の道場」推進事業委託
（市内全中学校 ２年 １６cl）
｢絆づくり」プログラム開発事業
地域とはぐくむモラル向上事業
地域にはたらきかける学校づくり推進事業
理科支援員配置事業
　など、県からの委託事業を行います。</t>
  </si>
  <si>
    <t>051100</t>
  </si>
  <si>
    <t>060100</t>
  </si>
  <si>
    <t>060200</t>
  </si>
  <si>
    <t>060300</t>
  </si>
  <si>
    <t>男女共同参画プラン推進事業</t>
  </si>
  <si>
    <t>新城市男女共同参画プランに基き、総合的かつ計画的に施策を推進するため、各種団体・関係機関・学識者等による推進協議会及び庁内推進本部による評価、点検、見直しを行います。平成23年度にプランの見直しを行うため、策定委員会による市民意識調査を行います。男女共同参画意識の啓発のための講演会を開催します。</t>
  </si>
  <si>
    <t>020200</t>
  </si>
  <si>
    <t>020300</t>
  </si>
  <si>
    <t>湯谷温泉街振興事業</t>
  </si>
  <si>
    <t>100200</t>
  </si>
  <si>
    <t>030100</t>
  </si>
  <si>
    <t>010100</t>
  </si>
  <si>
    <t>指定管理内容に沿った事業名の変更及び指定管理料の増加</t>
  </si>
  <si>
    <t>現年災のうち、国庫補助採択基準以外の災害に対応する経費です。</t>
  </si>
  <si>
    <t>特別職報酬等審議会を開催し、特別職の報酬等の額について検討します。
優秀な人材を確保するため、職員採用試験を行います。
職員の健康管理のため、定期健康診断等を行います。
職員のメンタルヘルス相談を行います。
職員の人事管理及び給与の支給を行います。</t>
  </si>
  <si>
    <t>普通財産の適正管理を行います。
その他公有財産管理の総合調整を行います。
台帳を管理します。</t>
  </si>
  <si>
    <t>鳳来寺山自然科学博物館の維持管理に係る経費です。</t>
  </si>
  <si>
    <t xml:space="preserve">12030100-行政改革ビジョン 組織機構の見直しと定員管理の適正化 組織機構の見直しを進めます </t>
  </si>
  <si>
    <t>庁舎建設について市民検討会を開催します。市民検討委員は任期を２年とし、平成２３年度予定の設計業者選定まで関わっていただきます。</t>
  </si>
  <si>
    <t>愛知県や民間主催の研修会やゼミナール等に参加し、情報収集・人材育成に努めるほか、地域に密着した産学官の情報交換交流会へも参加します。
国土利用計画法に基づく土地売買届出受理などの、土地取引規制に関する事務に係る経費です。
構造改革特区や地域再生制度を活用し、地域資源の有効活用、地域経済の活性化を図ります。</t>
  </si>
  <si>
    <t>合併５周年の節目に選考委員会を設け、市花・市木を制定し、市民融和を促進します。</t>
  </si>
  <si>
    <t>10月に名古屋で開催されるＣＯＰ１０へ参加します。（活動内容：展示、物産展のブース出展を予定）</t>
  </si>
  <si>
    <t>市花・市木を制定する</t>
  </si>
  <si>
    <t>ＣＯＰ10が愛知県で開催されるため</t>
  </si>
  <si>
    <t>01020202-市民自治社会創造 市民が主役の「山の湊」を創る 市民同士の交流や融和が進んでいる 市民融和を進めます</t>
  </si>
  <si>
    <t>04010102‐ＣＯＰ１０参加に向け生物多様性のため地域の環境を調査し照会します</t>
  </si>
  <si>
    <t>総合計画見直し、進捗管理のために実施</t>
  </si>
  <si>
    <t>20年度･21年度の開催に続き、市民討議会を開催します。市民を交えた市民討議会実行委員会を組織し、市民参加・関与のあり方の実践研究と市民提案の市政への反映を進めます。</t>
  </si>
  <si>
    <t>市民による地域計画の策定を支援するため、交付金を新設します。</t>
  </si>
  <si>
    <t>総合計画に基づき市民満足度調査を行ないます。</t>
  </si>
  <si>
    <t>職員人件費です。</t>
  </si>
  <si>
    <t>特別職人件費です。</t>
  </si>
  <si>
    <t>A1B</t>
  </si>
  <si>
    <t>庁舎建設の向け、具体的な検討を始めるため</t>
  </si>
  <si>
    <t>少子高齢化の進展や家庭機能の変化等、社会環境の変化に伴い、市民の福祉ニーズは多様化してきました。これに伴い民生・児童委員の役割は大きくなっています。民生・児童委員の活動に対する費用弁償、各地区民児協、各専門部会への補助をすることにより活動に広がりを持ちます。（民生児童委員　１２１名　協議会６地区、６部会）</t>
  </si>
  <si>
    <t>遺族会へ委託する戦没者追悼式を３地区合同で行ないます。</t>
  </si>
  <si>
    <t>行旅病人及び行旅死亡人取扱法に基づく行旅病人の入院治療費、行旅死亡人の火葬等費用です。</t>
  </si>
  <si>
    <t>03030102-安全・安心のくらし創造 安全に暮らせる「山の湊」を創る 災害に強いまちづくりができている 災害対応能力を強化します</t>
  </si>
  <si>
    <t>03010102-安全・安心のくらし創造 健康に暮らせる「山の湊」を創る 地域の医療体制が整っている 地域医療の連携を進めます</t>
  </si>
  <si>
    <t>03010101-安全・安心のくらし創造 健康に暮らせる「山の湊」を創る 地域の医療体制が整っている 病院、診療所の体制を整えます</t>
  </si>
  <si>
    <t>第１次救急医療対策事業</t>
  </si>
  <si>
    <t>入院治療を必要とせず軽症程度の医療を担う休日診療所、夜間診療所、在宅当番医制について協議します。また病診連携推進事業運営費を負担することによって、豊川宝飯医師会との連携を充実します。</t>
  </si>
  <si>
    <t>休日診療所、夜間診療所、訪問看護ステーションの円滑な運営と東三河北部医療圏における地域医療の充実を推進します。</t>
  </si>
  <si>
    <t>060100</t>
  </si>
  <si>
    <t>安全安心事業</t>
  </si>
  <si>
    <t>070100</t>
  </si>
  <si>
    <t>国際交流事業</t>
  </si>
  <si>
    <t>070200</t>
  </si>
  <si>
    <t>フレンドシップ継承事業</t>
  </si>
  <si>
    <t>070300</t>
  </si>
  <si>
    <t>国際交流基金積立事業</t>
  </si>
  <si>
    <t>080100</t>
  </si>
  <si>
    <t>090100</t>
  </si>
  <si>
    <t>庁舎等建設基金積立事業</t>
  </si>
  <si>
    <t>100100</t>
  </si>
  <si>
    <t>共通管理事業</t>
  </si>
  <si>
    <t>100200</t>
  </si>
  <si>
    <t>訴訟事務経費</t>
  </si>
  <si>
    <t>110100</t>
  </si>
  <si>
    <t>文書一般管理事業</t>
  </si>
  <si>
    <t>110200</t>
  </si>
  <si>
    <t>例規集等整備事業</t>
  </si>
  <si>
    <t>110300</t>
  </si>
  <si>
    <t>ファイリング維持管理事業</t>
  </si>
  <si>
    <t>120100</t>
  </si>
  <si>
    <t>庁内印刷事業</t>
  </si>
  <si>
    <t>120200</t>
  </si>
  <si>
    <t>印刷関連機器等管理事業</t>
  </si>
  <si>
    <t>130100</t>
  </si>
  <si>
    <t>電子入札導入事業</t>
  </si>
  <si>
    <t>020102</t>
  </si>
  <si>
    <t>システム管理事業</t>
  </si>
  <si>
    <t>庁内ＬＡＮ管理事業</t>
  </si>
  <si>
    <t>新城まちなみ情報センター管理事業</t>
  </si>
  <si>
    <t>情報化推進一般事務経費</t>
  </si>
  <si>
    <t>020103</t>
  </si>
  <si>
    <t>広報広聴活動事業</t>
  </si>
  <si>
    <t>電子情報提供事業</t>
  </si>
  <si>
    <t>020104</t>
  </si>
  <si>
    <t>男女が抱える様々な悩みの解決のための一歩をふみだす応援をするため、男女のカウンセラーによる電話相談、女性弁護士による法律相談を行います。</t>
  </si>
  <si>
    <t>地域の女性リーダーや市政に参画できる人材を育成するため、講座の開催や県等のセミナーに市民を派遣します。</t>
  </si>
  <si>
    <t>男女共同参画施策推進事業の内容を３つに分けたため</t>
  </si>
  <si>
    <t>庁内および各施設のの情報系ネットワークに供する機器の賃借及び保守並びにその付帯費用です。
①プリンタ用トナーの消費量増加のため消耗品費増額。
②リース満了およびサポート期間終了となる庁内LAN機器の更新</t>
  </si>
  <si>
    <t>03020101-安全・安心のくらし創造 みんなで支え合う「山の湊」を創る 地域で子育てを応援する意識が広がっている 子どもを生む環境を整えます</t>
  </si>
  <si>
    <t>04010201-環境首都創造 環境首都「山の湊」を創る 良好な自然環境が保全されている 農村環境を保全します</t>
  </si>
  <si>
    <t xml:space="preserve">休日の救急医療体制の基盤として、病症の初期及び急性期症状の医療を担当する休日診療所の運営を新城医師会・新城歯科医師会に委託するとともに、その費用をサポートします。 </t>
  </si>
  <si>
    <t>夜間の救急医療体制の基盤として、病症の初期及び急性期症状の医療を担当する夜間診療所を運営します。</t>
  </si>
  <si>
    <t>家庭で療養を続ける状態にあり、主治医が訪問看護の必要性を認めた方に対し看護師が自宅に訪問して看護サービスを提供します。</t>
  </si>
  <si>
    <t>04010203-環境首都創造 環境首都「山の湊」を創る 良好な自然環境が保全されている 水辺環境を保全します</t>
  </si>
  <si>
    <t>02030203-自立創造 人が集い暮らす「山の湊」を創る 快適に暮らせるまちになっている 下水を処理し水環境を守ります</t>
  </si>
  <si>
    <t>04010301-環境首都創造 環境首都「山の湊」を創る 地球温暖化防止に向けた循環型のライフスタイルが浸透している 循環型社会への取り組みを進めます</t>
  </si>
  <si>
    <t>A2B</t>
  </si>
  <si>
    <t>　豊橋市、豊川市、蒲郡市及び新城市消防本部が共同で消防通信指令業務を行うために必要となる消防緊急通信指令施設や共同利用等にかかる経費で、平成20年4月から共同運用を行っています。</t>
  </si>
  <si>
    <t>当路線は、八束穂清井田地区の生活道路であり、新東名新城インターランプの整備により付け替えが必要となることから、事業主体の愛知県に対し、幅員増分の費用負担を行います。
全体延長　Ｌ＝１６０ｍ　Ｗ＝５．０ｍ
●平成22年度
事業主体の愛知県へ拡幅分について費用負担を行います。
市道付け替え工事(橋梁架設)
延長　Ｌ＝１６０ｍ
現道幅員　Ｗ＝３．３ｍ
計画幅員　Ｗ＝５．０ｍ</t>
  </si>
  <si>
    <t>森林を身近に感じ、親しみの持てる散策の場として整備された作手中部地区にある「創造の森」及び「文殊山」周辺の維持管理事業を実施します。</t>
  </si>
  <si>
    <t>木とふれあうことにより、木を身近に感じ、生活に安らぎを与える木材の良さを市民に認識していただく機会を設けると共に林業に対する理解と関心を深め、意識の高揚をしてもらうため、作手地区の鬼久保ふれあい広場内にある木工体験ができる施設「木工館」の維持管理事業です。</t>
  </si>
  <si>
    <t>森林資源の利活用に関わる技術と仕組みの調査・研究による事業化を提案し、民間活力の導入、すなわち林業事業体の確保・育成を図ります。</t>
  </si>
  <si>
    <t>市有林等を活動地として、市内の森林ＮＰＯの協力により、森林に関する学習や下草刈り、枝打ち、除間伐などの活動により森づくり人づくりを行います。
森林の現状を認識してもらい、市民が散策できる「しんしろの森」をつくるため、森林作業体験の学習を行います。</t>
  </si>
  <si>
    <t>財団法人豊川水源基金の水源林保全流域協働事業の助成金を受け、林業後継者の育成を図ります。
森林にかかわる労働力需給の適性かつ円滑な調整を行うため、無料職業紹介事業に取り組みます。</t>
  </si>
  <si>
    <t>遊休市有地の管理事務と草刈等の現場作業について、従前より職員が対応してきましたが、人員が限られていることや作業効率の面からも充分に対応できないというのが現状である。特に市街地内にある土地や広大な分譲地などにおける雑草の繁殖の放置は景観的にも衛生的にも、周辺住民にとって不適正であるため、要望・苦情等の多くなる時期に緊急的に事業を実施するものです。</t>
  </si>
  <si>
    <t>平成16年度に国の認定を受けた地域再生計画に基づき地域資源を活用し開催する新城ラリーの競技コースとなる林道等の環境整備を実施します。</t>
  </si>
  <si>
    <t>子どもたちが図書館を利用しやすく、また、学習に利用できるよう、蔵書の適正配置・補修・データベース化、図書リストの作成など学校図書館の整備を行います。</t>
  </si>
  <si>
    <t>桜淵公園をはじめとする、市内観光地を全般的に網羅するパトロール、定期点検を行い、必要に応じて美化作業、環境整備作業を行います。</t>
  </si>
  <si>
    <t>市民活動サポートセンターに職員を常駐させ、市民活動団体等に運営や資金相談に関するアドバイス、また、活動支援のための講座開催、団体間の交流のコーディネートを行います。</t>
  </si>
  <si>
    <t>市内避難施設、防災備蓄倉庫及び各施設の備蓄品の緊急点検・調査及び台帳作成業務を行います。</t>
  </si>
  <si>
    <t>商工一般事務経費
　旅費
　コピー賃借料</t>
  </si>
  <si>
    <t>今年度は用地測量・物件調査業務委託を行うこととし、用地購入、物件補償については次年度以降実施することとした。</t>
  </si>
  <si>
    <t>ＣＯＰ１０関連事業</t>
  </si>
  <si>
    <t>050500</t>
  </si>
  <si>
    <t>市民満足度調査事業</t>
  </si>
  <si>
    <t>010200</t>
  </si>
  <si>
    <t>携帯電話不通話地域解消事業</t>
  </si>
  <si>
    <t>060200</t>
  </si>
  <si>
    <t>ファミリーサポート事業</t>
  </si>
  <si>
    <t>幼保一元化推進事業</t>
  </si>
  <si>
    <t>020100</t>
  </si>
  <si>
    <t>040100</t>
  </si>
  <si>
    <t>簡易給水施設原水水質調査事業</t>
  </si>
  <si>
    <t>し尿処理基本計画策定事業</t>
  </si>
  <si>
    <t>040100</t>
  </si>
  <si>
    <t>040200</t>
  </si>
  <si>
    <t>生活環境業務推進事業</t>
  </si>
  <si>
    <t>041000</t>
  </si>
  <si>
    <t>041100</t>
  </si>
  <si>
    <t>作手歴史民俗資料館管理事業</t>
  </si>
  <si>
    <t>050100</t>
  </si>
  <si>
    <t>020200</t>
  </si>
  <si>
    <t>020300</t>
  </si>
  <si>
    <t>020400</t>
  </si>
  <si>
    <t>個人情報保護審査会を運営するための経費です。</t>
  </si>
  <si>
    <t>訴訟等事案について円滑な対応をするための経費です。</t>
  </si>
  <si>
    <t>各種の事務事業で必要な文書等の発送、各行政区あての文書配布、文書管理に必要な事務用品の購入経費です。</t>
  </si>
  <si>
    <t>加除式参考図書の追録、例規集の台本追録やデータベース化した例規の更新管理、官報情報検索サービスを利用するための経費です。</t>
  </si>
  <si>
    <t>コピー機、簡易印刷機等の賃貸借と維持管理のための経費です。</t>
  </si>
  <si>
    <t>12020200-行政改革ビジョン　事務事業の見直しと行政評価制度の導入　行政評価制度を導入します</t>
  </si>
  <si>
    <t>01020102-市民自治社会創造 市民が主役の「山の湊」を創る　市民が主体的に地域の課題を解決しようとしている　地域内分権の担い手を組織します　　</t>
  </si>
  <si>
    <t>12010300-行政改革ビジョン　市民参加と協働の推進・地域内分権を進めます</t>
  </si>
  <si>
    <t xml:space="preserve">中心市街地の活性化を図るため、地域住民による自主的・主体的なまちづくり活動を支援するとともに、中心市街地活性化基本計画に基づき市街地整備を進めるため、各種補助制度が活用できるよう県との調整を行います。
</t>
  </si>
  <si>
    <t>勤労者のための生活等の各種相談を行います。
・勤労に関する相談
・生活に関する相談
・金融に関する相談
・相談日:毎月第３水曜日AM10～PM4</t>
  </si>
  <si>
    <t>A1B</t>
  </si>
  <si>
    <t>A1A</t>
  </si>
  <si>
    <t>A2A</t>
  </si>
  <si>
    <t>B</t>
  </si>
  <si>
    <t>難病患者が居宅で日常生活を営む事ができるように、ホームヘルパーを派遣し、入浴等の介護や掃除などの家事サービスの提供や、日常生活用具を給付する事により日常生活の便宜を図ります。</t>
  </si>
  <si>
    <t>指定管理者である新城市社会福祉協議会に対する委託料です。</t>
  </si>
  <si>
    <t>嘱託医の報酬・レセプトなどの審査手数料等生活保護法の円滑な運営及び適正な実施を期するための事務費です。</t>
  </si>
  <si>
    <t>交通安全活動団体への助成、交通安全灯の設置費補助、放置自転車の撤去等の経費です。</t>
  </si>
  <si>
    <t>交通安全街頭啓発、交通安全標語の募集、交通安全用品反射材等を児童生徒等に配布する経費です。</t>
  </si>
  <si>
    <t>自衛官募集事務経費です。</t>
  </si>
  <si>
    <t>交通災害共済の加入引受事務及び共済見舞金の請求事務等経費です。</t>
  </si>
  <si>
    <t>事業内容に沿った事業名の変更</t>
  </si>
  <si>
    <t>関係各課が執行する郵便料の減</t>
  </si>
  <si>
    <t>大学問題の協議等の経費です。</t>
  </si>
  <si>
    <t>文科省等への協議回数見直しによる増</t>
  </si>
  <si>
    <t>事業内容・経費見直しによる増</t>
  </si>
  <si>
    <t>耐震診断設計委託の見直しによる減</t>
  </si>
  <si>
    <t>03020103-安全・安心のくらし創造 みんなで支え合う「山の湊」を創る 地域で子育てを応援する意識が広がっている 保育ニーズに対応する保育サービスを進めます</t>
  </si>
  <si>
    <t>子ども手当支給事業</t>
  </si>
  <si>
    <t>母子自立支援事業</t>
  </si>
  <si>
    <t>030304</t>
  </si>
  <si>
    <t>住宅手当支給事業</t>
  </si>
  <si>
    <t>090102</t>
  </si>
  <si>
    <t>消防団員分</t>
  </si>
  <si>
    <t>消防団活動助成事業</t>
  </si>
  <si>
    <t>消防団行事開催事業</t>
  </si>
  <si>
    <t>コミュニティ消防センター・消防詰所管理事業</t>
  </si>
  <si>
    <t>消防団車両管理事業</t>
  </si>
  <si>
    <t>コミュニティ消防センター・消防詰所整備事業</t>
  </si>
  <si>
    <t>消防団備品等整備事業</t>
  </si>
  <si>
    <t>消防団員福利厚生・研修事業</t>
  </si>
  <si>
    <t>消防団一般事務経費</t>
  </si>
  <si>
    <t>090103</t>
  </si>
  <si>
    <t>防災用資機材等備蓄事業</t>
  </si>
  <si>
    <t>通信機器管理事業</t>
  </si>
  <si>
    <t>高度情報通信ネットワーク管理事業</t>
  </si>
  <si>
    <t>防災学習ホール管理事業</t>
  </si>
  <si>
    <t>自主防災組織活性化事業</t>
  </si>
  <si>
    <t>自主防災組織防災活動援助事業</t>
  </si>
  <si>
    <t>災害対策一般事務経費</t>
  </si>
  <si>
    <t>100101</t>
  </si>
  <si>
    <t>教育委員会運営事業</t>
  </si>
  <si>
    <t>100102</t>
  </si>
  <si>
    <t>学校基本調査事業</t>
  </si>
  <si>
    <t>100103</t>
  </si>
  <si>
    <t>副読本購入事業</t>
  </si>
  <si>
    <t>学校指導事業</t>
  </si>
  <si>
    <t>教科書等購入事業</t>
  </si>
  <si>
    <t>英語講師派遣事業</t>
  </si>
  <si>
    <t>教科書採択研究会事業</t>
  </si>
  <si>
    <t>児童生徒野外学習推進事業</t>
  </si>
  <si>
    <t>学校生活適応指導教室推進事業</t>
  </si>
  <si>
    <t>「新城ハートフルスタッフ」活用事業</t>
  </si>
  <si>
    <t>学校教育研究委嘱事業</t>
  </si>
  <si>
    <t>へき地教育振興事業</t>
  </si>
  <si>
    <t>学事関係事業</t>
  </si>
  <si>
    <t>いじめ対策事業</t>
  </si>
  <si>
    <t>中学生海外派遣事業</t>
  </si>
  <si>
    <t>語学教育事業</t>
  </si>
  <si>
    <t>韓国中学生交流事業</t>
  </si>
  <si>
    <t>学校図書購入事業</t>
  </si>
  <si>
    <t>研究研修事業</t>
  </si>
  <si>
    <t>私立高等学校等授業料補助事業</t>
  </si>
  <si>
    <t>通学路安全対策事業</t>
  </si>
  <si>
    <t>教育指導一般事務経費</t>
  </si>
  <si>
    <t>100201</t>
  </si>
  <si>
    <t>小学校管理事業</t>
  </si>
  <si>
    <t>通学費援助事業</t>
  </si>
  <si>
    <t>100202</t>
  </si>
  <si>
    <t>教材整備事業</t>
  </si>
  <si>
    <t>就学援助事業</t>
  </si>
  <si>
    <t>就学奨励事業</t>
  </si>
  <si>
    <t>児童派遣事業</t>
  </si>
  <si>
    <t>情報教育推進事業</t>
  </si>
  <si>
    <t>教育振興一般事務経費</t>
  </si>
  <si>
    <t>100203</t>
  </si>
  <si>
    <t>東郷東小学校校舎耐震補強事業</t>
  </si>
  <si>
    <t>100301</t>
  </si>
  <si>
    <t>中学校管理事業</t>
  </si>
  <si>
    <t>100302</t>
  </si>
  <si>
    <t>生徒派遣事業</t>
  </si>
  <si>
    <t>100303</t>
  </si>
  <si>
    <t>八名中学校屋内運動場改築事業</t>
  </si>
  <si>
    <t>東郷中学校グラウンド拡張事業</t>
  </si>
  <si>
    <t>100401</t>
  </si>
  <si>
    <t>幼稚園管理事業</t>
  </si>
  <si>
    <t>市内の防火水槽・消火栓の点検及び管理を行います。</t>
  </si>
  <si>
    <t>作手山村交流施設建設基金積立事業</t>
  </si>
  <si>
    <t>060100</t>
  </si>
  <si>
    <t>070100</t>
  </si>
  <si>
    <t>090100</t>
  </si>
  <si>
    <t>鳳来ゆ～ゆ～ありいな維持管理基金積立事業</t>
  </si>
  <si>
    <t>鳳来ゆ～ゆ～ありいな管理運営事業</t>
  </si>
  <si>
    <t>公害苦情相談研修会への参加経費、苦情処理に伴う検査手数料などです。</t>
  </si>
  <si>
    <t>030500</t>
  </si>
  <si>
    <t>計画調査事業</t>
  </si>
  <si>
    <t>03030203-安全・安心のくらし創造 安全に暮らせる「山の湊」を創る 地域ぐるみの安全対策が進んでいる 消費者支援活動を進めます</t>
  </si>
  <si>
    <t>消費者行政活性化事業</t>
  </si>
  <si>
    <t>02020303-自立創造 活気や賑わいを生み出す「山の湊」を創る まちの賑わいと働く場が確保されている 頑張る中小企業を応援します</t>
  </si>
  <si>
    <t>主な事業
判定</t>
  </si>
  <si>
    <t>体育協会活動に対する補助
体育協会加盟団体への助成金の原資に対し補助
県体育協会負担金及び県主催大会への役員・選手派遣費補助
生涯学習スポーツの振興に寄与する市体育協会主催イベントへの事業費補助
各地区スポレク開催を体育協会実行委員会に委託する経費。
スポーツ少年団への補助（地域のボランティア指導者による野球・卓球・柔道・サッカーの実践により青少年の健全育成を図ります。）</t>
  </si>
  <si>
    <t>スポーツ活動の参加機会を提供し、次代を担う少年のスポーツに親しむ環境を整えます。
夏休み期間中に開催し、少年の基礎体力づくり及び規則正しい生活を身につけます。
スポーツ教室・水泳教室開催にかかる経費です。</t>
  </si>
  <si>
    <t>愛知万博のメモリアルイベントとして平成１８年度より開催しています。
愛知県内の各市町村の交流、市町村合併後の一本化の促進、県民意識の高揚、県民スポーツの振興を主目的として実施されています。
この駅伝に新城市として参加するための必要経費です。</t>
  </si>
  <si>
    <t>県下各市町村の関係団体との連携調整にかかる経常経費及び
保健体育一般事務にかかる経常経費です。</t>
  </si>
  <si>
    <t>有海緑地公園の維持管理にかかる経費です。</t>
  </si>
  <si>
    <t>学校体育施設のスポーツ開放にかかる施設維持管理・運営にかかる経費です。</t>
  </si>
  <si>
    <t>可燃ごみについては、収集作業員の雇用や車輌の維持管理を適正に行い、一部地域の収集を業者へ委託しています。週２回の可燃収集は、合併協定項目に掲げられた方針により、本年度収集体制を見直し、昨年度の鳳来地区全域への拡大に続き、本年度作手地区全域の2回収集を実施します。
また、資源物や埋立ごみは、資源集積センターや鳥原処分場で選別などを行い適正な処理を行います。</t>
  </si>
  <si>
    <t>市内の資源回収会場で集められた資源物は、回収業者へ収集処理を委託あるいは市の車輌で資源集積センターへ搬入し、分別作業をした後、品目ごとに再生処理業者へ処理委託し、有効利用に努めます。</t>
  </si>
  <si>
    <t>鳳来中央集会所の維持管理運営にかかる経費です。</t>
  </si>
  <si>
    <t>玖老勢コミュニティプラザの維持管理運営にかかる経費です。</t>
  </si>
  <si>
    <t>02040303-自立創造 地域の文化と人を育む「山の湊」を創る いつでも学べる場が用意され、文化・スポーツ活動が盛んに行われている 生涯学習活動を応援します</t>
  </si>
  <si>
    <t>02040202-自立創造 地域の文化と人を育む「山の湊」を創る 子どもが健やかに育っている 地域ぐるみで青少年の健全育成を進めます</t>
  </si>
  <si>
    <t xml:space="preserve">12010100-行政改革ビジョン 市民参加と協働の推進 市民参加の機会を示します </t>
  </si>
  <si>
    <t>050400</t>
  </si>
  <si>
    <t>地域計画策定支援事業</t>
  </si>
  <si>
    <t>01020101-市民自治社会創造 市民が主役の「山の湊」を創る 市民が主体的に地域の課題を解決しようとしている 市民活動を応援します</t>
  </si>
  <si>
    <t>地域情報通信基盤管理事業</t>
  </si>
  <si>
    <t>01010103-市民自治社会創造 市民と行政が協働する「山の湊」を創る 市民参加や協働がしやすい環境が整っている 市民ニーズを把握します</t>
  </si>
  <si>
    <t>防災学習ホールを維持管理、運営する経費です。</t>
  </si>
  <si>
    <t>自主防災会が行う防災訓練に対する助成経費です。</t>
  </si>
  <si>
    <t>自立支援法による介護給付費です。１８歳以上の障害者が居宅介護等の障害福祉サービスを利用する場合は介護保険と同じようなプロセスをたどりますが、施設系のサービスは平成１８年１０月１日から５年間の経過措置が設けられ、その間に新体系へ移行します。障害児は者と違い、職員が聞き取りを行い支給決定します。
訓練等給付費も併せて予算計上します。</t>
  </si>
  <si>
    <t>障害者等の相談に応じ、必要な情報の提供や助言、その他福祉サービス利用支援などを行う事業です。障害に関する専門性が必要となるため、障害者の支援をしている事業所へ委託します。更に委託先の中で高い専門性を持つ人材に相談支援事業全体の助言、指導等を依頼し（機能強化事業）、相談支援事業の充実を図ります。また、市外の相談支援事業所の利用がある場合は、相談支援事業所のある市町へ負担金を支払います。</t>
  </si>
  <si>
    <t>子育てを市民が相互に助け合うグループへの活動補助金です</t>
  </si>
  <si>
    <t>幼保一元化に向けての研究、検討を行うための経費です。</t>
  </si>
  <si>
    <t>03020103-安全・安心のくらし創造 みんなで支え合う「山の湊」を創る 地域で子育てを応援する意識が広がっている 保育ニーズに対応する保育サービスを進めます</t>
  </si>
  <si>
    <t>児童福祉一般事業からの分離事業</t>
  </si>
  <si>
    <t>市長マニフェストによる新規事業</t>
  </si>
  <si>
    <t>子ども手当支給事業に名称変更</t>
  </si>
  <si>
    <t>法改正により受給対象拡大</t>
  </si>
  <si>
    <t>事業内容精査により増</t>
  </si>
  <si>
    <t>少子化に伴う、子育て支援のあり方を議論する場として「新城子育て支援ネットワーク委員会」を今後も継続して設置するとともに、未就園児とその保護者を対象に、親同士のネットワークづくりの機会となるよう「親子ふれあいひろば」を開設します。
乳幼児の言葉や心を育むために、４ヶ月児健診を利用した「絵本の読み聞かせ事業」を継続実施します。</t>
  </si>
  <si>
    <t>生涯学習推進計画に基づき、家庭教育・地域活動を推進し、また、土曜親子ふれあい（体験）活動を通じて、生涯学習活動の推進を図ります。</t>
  </si>
  <si>
    <t>生涯学習推進計画に基づき、地域の特性を活かした生涯学習活動に対して支援を行い、地域の活性化と地域住民の交流と親睦を図ります。また、県・東三河公民館連合会との連携により、より一層の生涯学習情報の収集・提供の充実を図ります。</t>
  </si>
  <si>
    <t>生涯学習の場として、また公民館活動の交流・情報交換の場として、さらにコミュニティー活動の拠点として市民の生涯学習への参加の促進と地域の和と教育力を広げることを目的とした西部公民館の維持管理運営にかかる経費です。</t>
  </si>
  <si>
    <t>新城青年の家の維持管理運営にかかる経費です。</t>
  </si>
  <si>
    <t>作手青年の家の維持管理運営にかかる経費です。</t>
  </si>
  <si>
    <t>市有林管理委員会を活用し、市有林の維持管理・育成・有効利用の研究を行います。
市有林施業等を委託し、市有林の育成・維持管理を行います。
森林国営保険に加入し、万が一の森林災害に備えます。</t>
  </si>
  <si>
    <t>奥地や公道・河川沿いのスギ・ヒノキの人工林に対し、強度な間伐を実施します。これにより森林の有する公益的機能を十分に発揮する森林へ誘導していきます。
本事業では、候補地の調査、森林所有者との交渉、事業界の調整、調査・測量などを委託するものです。</t>
  </si>
  <si>
    <t>事業追加による</t>
  </si>
  <si>
    <t>事業内容見直しによる減</t>
  </si>
  <si>
    <t>事業名変更による</t>
  </si>
  <si>
    <t>米の色彩選別機を導入します。</t>
  </si>
  <si>
    <t>中学校生徒の通学費補助経費です。
　鳳来中、作手中　計213人
　前期・後期の半期ごとに補助</t>
  </si>
  <si>
    <t>要・準要保護生徒就学援助に係る経費です。
　学用品・通学用品・学校給食費等</t>
  </si>
  <si>
    <t>特別支援教育就学奨励に係る経費です。
　学用品・通学用品・学校給食費等</t>
  </si>
  <si>
    <t>生徒用パソコンリースに係る経費です。</t>
  </si>
  <si>
    <t>中学校における印刷機、複写機のリース料、各種研修会等の負担金などです。</t>
  </si>
  <si>
    <t>幼稚園２園に係る施設等運営経費です。
　園医・薬剤師報酬
　嘱託・臨時職員等人件費
　園長会等各種負担金</t>
  </si>
  <si>
    <t>子育て支援活動経費です。
　開設場所：幼児センター八名幼稚園
　開設時間：９：３０～１１：００　月５回程度
　対　象：未就園児
　内　容：親子触れ合い遊び、絵本読み聞かせ、リズム等</t>
  </si>
  <si>
    <t>学校の衛生管理のほか保健体育に係る経費です。
　プール水質検査
　日本スポーツ振興センター加入負担金
　愛知県中小体連負担金
　学校保健会負担金　等</t>
  </si>
  <si>
    <t>園児、児童・生徒、教職員等の健康診断に係る経費です。</t>
  </si>
  <si>
    <t>DV被害の母子世帯を母子生活支援施設に措置するための経費です。</t>
  </si>
  <si>
    <t>母子の自立を支援するために要する経費です。</t>
  </si>
  <si>
    <t>保育所の維持管理に要する経費です。</t>
  </si>
  <si>
    <t>A1B</t>
  </si>
  <si>
    <t>A2B</t>
  </si>
  <si>
    <t>A2B</t>
  </si>
  <si>
    <t>C</t>
  </si>
  <si>
    <t>A2B</t>
  </si>
  <si>
    <t>山村交流施設建設基金利子の基金への積立です。</t>
  </si>
  <si>
    <t>B
A2A</t>
  </si>
  <si>
    <t xml:space="preserve">安全・安心で快適なまちづくり運動の周知にかかる経費です。
地域防犯パトロール団体の育成、防犯ブザーの配布、落書き消しによる環境整備等を行います </t>
  </si>
  <si>
    <t>庁舎建設に備えて基金を積み立てます。</t>
  </si>
  <si>
    <t>車検、法定点検、維持修繕、車両老朽化及び排ガス規制に伴う更新を行います。</t>
  </si>
  <si>
    <t>管理事務経費として各種納税証明申請書用紙の経費、税務関係各種図書購入経費、また軽自動車における納税証明発行手続き事務、賦課関係帳票・伝票類の作成、電算業務委託、市外所有者状況把握の負担等の経費を計上して、事業を実施します。</t>
  </si>
  <si>
    <t>収納率向上のため、滞納整理業務に係る各種資器材の購入、収納関係各種用紙等の印刷経費、郵便振替・口座振替手数料取扱経費、各種税金の電算処理委託業務経費を計上します。</t>
  </si>
  <si>
    <t>平成２４年度の評価替えに向けて、固定資産税の課税客体である土地の全筆調査を行い、課税の公平性を高めます。
内容については、２０年度に前倒しで実施した「登記簿との照合作業」を踏まえて、２１年度は鳳来地区の全筆実地調査を行いました。平成２２年度は、作手地区で「全筆実地調査」を行います。</t>
  </si>
  <si>
    <t>市民税（個人及び法人）、固定資産税/都市計画税、軽自動車税の市税について、過年度に納付された過誤納付返還のための経費として、還付金、その利息相当としての還付加算金を計上し、固定資産税/都市計画税については、地方税法上、時効（5年間）になった以前から課税が不用であった税金の過誤納付返還のための経費として、返還金を計上しています。</t>
  </si>
  <si>
    <t>平成23年度までの間に、新体系に移行した場合、報酬額が90%を下回る場合にその差額について助成します。</t>
  </si>
  <si>
    <t>020500</t>
  </si>
  <si>
    <t>020600</t>
  </si>
  <si>
    <t>020700</t>
  </si>
  <si>
    <t>030200</t>
  </si>
  <si>
    <t>030300</t>
  </si>
  <si>
    <t>040100</t>
  </si>
  <si>
    <t>080100</t>
  </si>
  <si>
    <t>090100</t>
  </si>
  <si>
    <t>100100</t>
  </si>
  <si>
    <t>080402</t>
  </si>
  <si>
    <t>080403</t>
  </si>
  <si>
    <t>080404</t>
  </si>
  <si>
    <t>家具転倒防止用具普及事業</t>
  </si>
  <si>
    <t>050100</t>
  </si>
  <si>
    <t>地域文化広場改修事業</t>
  </si>
  <si>
    <t>文化団体支援事業</t>
  </si>
  <si>
    <t>鳥原処分場へは市全域から埋立ごみや粗大ごみが回収・搬入され、金属類を回収し再生利用するほか、可燃物と不燃物に分別した後、破砕処理を行い、他の２箇所（七郷一色と作手菅沼）の埋立処分場への運搬を考慮しながら効率的に埋立作業を実施します。また、浸出液処理施設においては、水質検査や環境測定など施設の維持管理を行います。</t>
  </si>
  <si>
    <t>焼却灰の埋立処分場及び浸出液処理施設維持管理と埋立の進捗状況に合わせて一般廃棄物処理場を管理運営を行います。　</t>
  </si>
  <si>
    <t>鳥原処分場で破砕処理した廃棄物を七郷一色処分場へ運搬し、最終処分するための施設の維持管理を行います。</t>
  </si>
  <si>
    <t>鳥原処分場で破砕処理した廃棄物を作手菅沼処分場へ運搬し、最終処分するための施設の維持管理を行います。</t>
  </si>
  <si>
    <t>障害福祉サービスを提供し、バス等により利用者を送迎している事業所に対して送迎に係る費用を補助します（燃料費を除く）。それにより、利用者の送迎費用の負担軽減、事業者の送迎サービスの促進を図ります。また、平成21年度から短期入所の送迎に関しても補助対象となりました。</t>
  </si>
  <si>
    <t>介護保険事業特別会計繰出金</t>
  </si>
  <si>
    <t>介護保険事業特別会計に対する一般会計負担対象費用の繰出しを行います。</t>
  </si>
  <si>
    <t>本事業は財源が全額国庫補助で、生活保護法の適正運営・情報化推進・職員啓発などを目的とした事業です。</t>
  </si>
  <si>
    <t>予算編成システム・決算統計システム管理事業</t>
  </si>
  <si>
    <t>減債基金積立事業</t>
  </si>
  <si>
    <t>財政管理一般事務経費</t>
  </si>
  <si>
    <t>指定文化財や未指定文化財の調査・保存・活用・維持管理（環境整備、管理・伝承補助、燻蒸作業など）に係る経費です。</t>
  </si>
  <si>
    <t>02010202-自立創造 地域の魅力を発信する「山の湊」を創る 光ファイバネットワークを活用した情報の受発信が盛んである 利用可能な情報システムの拡大を進めます</t>
  </si>
  <si>
    <t>(支給対象者)
・後期高齢者医療制度加入者（75歳以上及び一定の障害を有する65歳以上の高齢者）のうち、下記の条件を有する者
①障害者医療及び母子家庭等医療に該当する者
②精神障害者保健福祉手帳（１・２級）所持者
③戦傷病者手帳所持者
④身体的、環境的に恵まれない高齢者（ねたきり高齢者・認知症高齢者）等
（助成内容）
・保険診療に係る医療費の自己負担分を無料化します。</t>
  </si>
  <si>
    <t>専用室の新設を取止め、既存施設の有効利用による経費見直しによる減</t>
  </si>
  <si>
    <t>消費生活相談スタートアップ事業
　既存施設利用により消費生活相談専用室を設置します。
消費生活相談員等レベルアップ事業
　消費者行政に従事するものが研修に参加するための支援をします。
消費者教育・啓発活性化事業
　消費者被害防止のための講演会の開催と啓発活動を実施します。</t>
  </si>
  <si>
    <t>鳳来製材協同組合による木材産業特別融資事業が完了したことによる減</t>
  </si>
  <si>
    <t>中小企業組織金融の円滑化を促進するため、資金を預託します。商工組合中央金庫から借入する方に対して融資を借りやすくする為の原資として貸付します。</t>
  </si>
  <si>
    <t>商工会からの要望を踏まえ、補助経費を見直したことによる増</t>
  </si>
  <si>
    <t>小学校の体育大会（球技大会、水泳大会、陸上大会）への選手派遣費と小学生芸術鑑賞教室（文化課所管）参加のための児童輸送費を助成します。</t>
  </si>
  <si>
    <t>東郷東小学校校舎耐震補強工事に係る経費です。</t>
  </si>
  <si>
    <t>屋内運動場耐震補強及び改修工事に係る経費です。</t>
  </si>
  <si>
    <t>中学校の部活動に係る体育大会・音楽会等の派遣費を助成します。</t>
  </si>
  <si>
    <t>八名中学校屋内運動場改築工事に係る経費です。</t>
  </si>
  <si>
    <t>社会教育指導員の配置及び社会教育団体への活動事業支援にかかる経費です。</t>
  </si>
  <si>
    <t>協働で拓く新しい自治・自治基本条例研究事業</t>
  </si>
  <si>
    <t>総合計画市民委員会運営事業</t>
  </si>
  <si>
    <t>050200</t>
  </si>
  <si>
    <t>集約により存続した詰所が老朽化が激しく、地区からの要望により建替えをします。倒壊等の事故を未然に防ぐため、老朽化した火の見櫓を撤去します。</t>
  </si>
  <si>
    <t>防火衣用の手袋を購入します。
貸与品の修繕を行います。</t>
  </si>
  <si>
    <t>農業委員会の運営を行います。</t>
  </si>
  <si>
    <t>農業者年金受給者及び被保険者の受給にかかる裁定申請の事務処理を行います。
被保険者資格者に対する加入推進を行います。</t>
  </si>
  <si>
    <t>新城市食育推進計画で掲げた数値目標の達成のため食育フェスタ(仮称)を開催します。</t>
  </si>
  <si>
    <t>各種団体への補助金、負担金です。</t>
  </si>
  <si>
    <t>金融機関が行う長期かつ低利の施設資金の融通を円滑に行うため、農業者の借り入れた農業近代化資金に対し借り入れ発生から３年間利子補給を行い利子補助率は１％以内です。</t>
  </si>
  <si>
    <t>農業経営基盤強化促進法に基づき認定を受けた農業者に対して、規模拡大を図るため借入金に発生する利子に対し２５年間利子補給を行います。</t>
  </si>
  <si>
    <t>020101</t>
  </si>
  <si>
    <t>悩み事相談事業</t>
  </si>
  <si>
    <t>情報公開審査会を運営するための経費です。</t>
  </si>
  <si>
    <t>マラソン大会については、合併前鳳来・作手地区においても開催されていましたが、１８年度より本大会のみの実施となっています。
例年市内外より、２，０００名を超える参加者があり盛大に開催されています。</t>
  </si>
  <si>
    <t>鬼久保ふれあい広場をスタートし、作手地区の歴史の小径を散策するウォーキング大会を開催します。</t>
  </si>
  <si>
    <t>DOS事業開催時における必要経費です。</t>
  </si>
  <si>
    <t>事務執行経費。</t>
  </si>
  <si>
    <t>020105</t>
  </si>
  <si>
    <t>職員研修事業</t>
  </si>
  <si>
    <t>人事管理一般事務経費</t>
  </si>
  <si>
    <t>020106</t>
  </si>
  <si>
    <t>会計管理一般事務経費</t>
  </si>
  <si>
    <t>020107</t>
  </si>
  <si>
    <t>財政調整基金積立事業</t>
  </si>
  <si>
    <t>財産管理一般事務経費</t>
  </si>
  <si>
    <t>020108</t>
  </si>
  <si>
    <t>車両管理事業</t>
  </si>
  <si>
    <t>020109</t>
  </si>
  <si>
    <t>企画振興事業</t>
  </si>
  <si>
    <t>010300</t>
  </si>
  <si>
    <t>ふるさと納税推進事業</t>
  </si>
  <si>
    <t>水源地域対策事業</t>
  </si>
  <si>
    <t>広域行政事業</t>
  </si>
  <si>
    <t>市内で新規に事業を興す方に限度額７５０万円で融資を行います。保証協会は通さないので、市と金融機関で取扱います。年利率が1.8％と安いことと、開業するに当り市の融資制度を設けることで起業したい人からも申込みの枠を広げることが可能です。
融資実績により各金融機関への預託配分を調整します。なお、22年度は当該資金利用者に実質的な影響のないよう金融機関への預託金の調整を行います。</t>
  </si>
  <si>
    <t>市独自の誘致説明会の開催及び東三河５市共同による誘致活動を行い、東三河地域を一体としたスケールメリットを生かし、内陸企業団地のセールスを積極的に推進します。</t>
  </si>
  <si>
    <t>補助対象となるしんしろ節句まつりは、補助金検討委員会での答申は期間限定での継続となっています。現在まつり自体も合併の影響を受け新城、鳳来、作手の３地区でどのように行っていくか模索中のところであり、そんな中でできるだけ自立した活動へとシフトしていく道を探しています。
しかし、まだ市の補助金に頼らなければ事業実施は不可能であるため、補助金を必要最低限におさえるためイベント規模を縮小し、展示、講習会などに集中して事業を実施することとなっています。</t>
  </si>
  <si>
    <t>市道等の道路整備事業、土地をめぐる社会・経済状況の変化等に対応するため、土地に関する情報・税制の整備・提供等に関する用地事務研修を行います。</t>
  </si>
  <si>
    <t>道路照明灯電気代、建物・道路保険料、施設管理委託料などです。　</t>
  </si>
  <si>
    <t>青少年健全育成事業</t>
  </si>
  <si>
    <t>生涯学習推進事業</t>
  </si>
  <si>
    <t>生涯学習支援事業</t>
  </si>
  <si>
    <t>社会教育一般事務経費</t>
  </si>
  <si>
    <t>社会教育審議会並びに県等の社会教育連絡協議会にかかる経費です。</t>
  </si>
  <si>
    <t>100502</t>
  </si>
  <si>
    <t>地域文化広場管理事業</t>
  </si>
  <si>
    <t>新城市文化事業</t>
  </si>
  <si>
    <t>市民文化講座開設事業</t>
  </si>
  <si>
    <t>図書館（ふるさと情報館）事業</t>
  </si>
  <si>
    <t>100503</t>
  </si>
  <si>
    <t>文化財保護事業</t>
  </si>
  <si>
    <t>設楽原歴史資料館管理事業</t>
  </si>
  <si>
    <t>設楽原歴史資料館運営事業</t>
  </si>
  <si>
    <t>長篠城址史跡保存館管理事業</t>
  </si>
  <si>
    <t>長篠城址史跡保存整備事業</t>
  </si>
  <si>
    <t>長篠城址史跡保存館施設整備基金積立事業</t>
  </si>
  <si>
    <t>保存館整備基金利子の基金への積み立て</t>
  </si>
  <si>
    <t>鳳来寺山自然科学博物館管理事業</t>
  </si>
  <si>
    <t>鳳来寺山自然科学博物館運営事業</t>
  </si>
  <si>
    <t>鳳来寺山歴史文化考証館管理事業</t>
  </si>
  <si>
    <t>作手歴史民俗資料館管理事業</t>
  </si>
  <si>
    <t>100504</t>
  </si>
  <si>
    <t>西部公民館管理運営事業</t>
  </si>
  <si>
    <t>新城青年の家管理事業</t>
  </si>
  <si>
    <t>作手青年の家管理事業</t>
  </si>
  <si>
    <t>鳳来開発センター管理事業</t>
  </si>
  <si>
    <t>作手開発センター管理事業</t>
  </si>
  <si>
    <t>鳳来中央集会所管理運営事業</t>
  </si>
  <si>
    <t>010900</t>
  </si>
  <si>
    <t>玖老勢コミュニティプラザ管理運営事業</t>
  </si>
  <si>
    <t>海老構造改善センター管理運営事業</t>
  </si>
  <si>
    <t>100601</t>
  </si>
  <si>
    <t>体育指導事業</t>
  </si>
  <si>
    <t>全国大会等出場者激励事業</t>
  </si>
  <si>
    <t>新城マラソン大会開催事業</t>
  </si>
  <si>
    <t>新城ラリー支援事業</t>
  </si>
  <si>
    <t>ツール・ド・新城支援事業</t>
  </si>
  <si>
    <t>その他支援事業</t>
  </si>
  <si>
    <t>スポ－ツ団体支援事業</t>
  </si>
  <si>
    <t>少年スポーツ活動育成事業</t>
  </si>
  <si>
    <t>市町村対抗駅伝大会参加経費</t>
  </si>
  <si>
    <t>保健体育一般事務経費</t>
  </si>
  <si>
    <t>100602</t>
  </si>
  <si>
    <t>鬼久保ふれあい広場管理事業</t>
  </si>
  <si>
    <t>市民体育館管理事業</t>
  </si>
  <si>
    <t>武道場管理事業</t>
  </si>
  <si>
    <t>有海緑地公園管理事業</t>
  </si>
  <si>
    <t>ふれあいパークほうらい管理事業</t>
  </si>
  <si>
    <t>桜淵いこいの広場管理事業</t>
  </si>
  <si>
    <t>竹ノ輪グラウンド管理事業</t>
  </si>
  <si>
    <t>夜間照明施設管理事業</t>
  </si>
  <si>
    <t>住民票の作成・管理事務、住民票・戸籍謄本（全部事項証明）等の発行事務、及び市民の身分事項事務に係る経費です。</t>
  </si>
  <si>
    <t>戸籍記載事項証明・除籍記載事項証明・附票・身分証明・受理証明等の交付、人口動態、相続税法58条事務に係る経費です。</t>
  </si>
  <si>
    <t>外国人新規登録・居住地等変更登録・登録事項確認申請・登録事項の照会回答・登録事項の定期報告・登録証の調製依頼・記載事項証明書の発行事務に係る経費です。</t>
  </si>
  <si>
    <t>印鑑登録・印鑑原票の管理及び印鑑登録証明書の発行事務に係る経費です。</t>
  </si>
  <si>
    <t>人権行政相談事務、人権擁護委員協議会運営・人権擁護推進に係る経費です。</t>
  </si>
  <si>
    <t>02030102-自立創造 人が集い暮らす「山の湊」を創る 快適に移動できる交通体系が整備されている 道路網の整備を進めます</t>
  </si>
  <si>
    <t>040800</t>
  </si>
  <si>
    <t>住宅火災等防火推進事業</t>
  </si>
  <si>
    <t>040900</t>
  </si>
  <si>
    <t>学校図書館整備事業</t>
  </si>
  <si>
    <t>041200</t>
  </si>
  <si>
    <t>防火水槽・消火栓維持管理事業</t>
  </si>
  <si>
    <t>041300</t>
  </si>
  <si>
    <t>02010102-自立創造 地域の魅力を発信する「山の湊」を創る 市内に多くの人が訪れている 観光施設を有効に活用します</t>
  </si>
  <si>
    <t>観光施設等維持管理事業</t>
  </si>
  <si>
    <t>観光施設等整備事業</t>
  </si>
  <si>
    <t>設楽原歴史資料館の維持管理に係る経費です。</t>
  </si>
  <si>
    <t>歴史文化考証館は、郷土の歴史を認識し地域文化の向上を図るとともに鳳来寺山表参道入口に位置していることから、観光振興にも寄与することを目的としています。
考証館では、毎日住民らによる絵画や書などの作品の展示を行っており、生涯学習にも貢献しています。</t>
  </si>
  <si>
    <t>平成２１年度課名</t>
  </si>
  <si>
    <t>スポーツ振興における重要な役割を担う体育指導委員に対して研修の機会を提供し、市民のスポーツへの参加を円滑に促進します。
県外研修に積極的に参加をし、広範な情報収集多様な交流を通じ、広い視野を培います。
全国体育指導委員研修大会に委員１名が参加（岐阜県）します。</t>
  </si>
  <si>
    <t>全国レベルのスポーツ競技会に出場する者に対し、奨励とスポーツ振興を目的とした経費です。</t>
  </si>
  <si>
    <t>新城市役所、鳳来・作手総合支所の維持管理経費です。</t>
  </si>
  <si>
    <t>公文書の分類整理や保存に必要なファイリング用品の購入経費です。</t>
  </si>
  <si>
    <t>森林整備・施業の効率的かつ効果的な推進を図るため、林道施設の維持管理を行い、もって森林の再生及び林業の振興を図ります。
▽林道雁峰線ほか</t>
  </si>
  <si>
    <t>森林整備・施業の効果的かつ効率的な推進を図るため、県営事業により林道の整備を行い、もって森林の再生及び林業の振興を図ります。
▽林道雁峰線</t>
  </si>
  <si>
    <t>新城地域文化広場の設備等の改修を行う。</t>
  </si>
  <si>
    <t>新城地域文化広場の改修計画に基づく施設の改修を行います。</t>
  </si>
  <si>
    <t>当路線は、国道151号バイパスの4車線化に伴い、八束穂県社線(Ⅰ工区)の終点部より、準用河川宮下川、JR飯田線、国道151号を橋梁により横断し、国道151号へ接続する道路です。
全体延長　Ｌ＝４３０ｍ
Ｗ＝７．５ｍ～１０．５ｍ
●平成22年度
Ｌ＝４３０ｍ　Ｗ＝７．５ｍ～１０．５ｍ
の調査測量・設計　用地買収
愛知県：橋梁整備
本　市：橋梁以外の詳細設計　路線全体の用地測量・物件調査　用地買収</t>
  </si>
  <si>
    <t>新東名新城インターの建設に伴う国道151号バイパスの4車線化により、不便をきたすこととなる八束穂清井田地区に対し、生活道路の機能回復を図ります。インター入り口より八束穂県社線(付け替え計画)までを整備します。
インター入り口～有海原線　Ｌ＝４８０ｍ　Ｗ＝５．０ｍ
有海原線～八束穂県社線　Ｌ＝２４０ｍ　Ｗ＝５．０ｍ
●平成22年度
インター入り口～有海原線 用地取得
有海原線～八束穂県社線 詳細設計 用地測量・物件調査　用地買収</t>
  </si>
  <si>
    <t>特定旧法指定施設（支援費制度での施設）等が障害者自立支援法に基づく新体系へ移行した場合で、新体系移行後の報酬が移行前の報酬水準を下回る場合にその差額を助成します。事業運営円滑化事業と同様、国保連から請求がある予定です。</t>
  </si>
  <si>
    <t>新事業移行促進事業</t>
  </si>
  <si>
    <t>特定旧法指定施設（支援費制度での施設）が、障害者自立支援法に基づく新体系サービスへ移行する際のコスト増加に対応できるよう、新体系に移行した事業所に対して一定の助成を行います。</t>
  </si>
  <si>
    <t>就労移行支援や就労継続支援など就労系の日中活動系サービス利用者に対して、利用日数に応じた奨励金（1日175円・支給限度有）を支給し、就労意欲の向上等を図ります。</t>
  </si>
  <si>
    <t>小規模で実施しているケアホーム・グループホーム事業所に対して補助金を支給します。補助単価は、ケアホーム利用者は１人１日につき７００円、グループホーム利用者は１人１日４００円となっています。</t>
  </si>
  <si>
    <t>03020202-安全・安心のくらし創造 みんなで支え合う「山の湊」を創る だれもが生きがいを持って社会に参加している 高齢者の生きがい対策を進めます</t>
  </si>
  <si>
    <t>地域介護・福祉空間整備事業</t>
  </si>
  <si>
    <t>老人保健特別会計繰出金</t>
  </si>
  <si>
    <t>03020102-安全・安心のくらし創造 みんなで支え合う「山の湊」を創る 地域で子育てを応援する意識が広がっている 子どもを育てる環境を整えます</t>
  </si>
  <si>
    <t>長篠地区において、無秩序な開発の防止や良好な居住環境の維持を図るために、H22.12月の準都市計画区域の指定を目指しています。
なお、指定後は建築基準法の集団規定が適用されることになり、接道要件等において基準を満たさない建築物が生ずるため、関係地権者の協力のもと、指定日以前に指定道路に係る用地測量・分筆・所有権移転等の事業を実施します。</t>
  </si>
  <si>
    <t>景観のセミナーを開催し、本市にあった景観施策のあり方について市民参加により研究を進めて行きます。さらに本年度は新城市の景観に関する市民アンケートを実施し、景観施策に対する市民の意向を把握します。</t>
  </si>
  <si>
    <t>都市計画街路野田城線の整備のため、関係地権者との折衝及びＪＲ東海との事業調整を図ります。</t>
  </si>
  <si>
    <t>慢性的な水不足を解消するために設置した宇連ダム、大島ダムの流域地域への地域活性化支援を行います。
鳳来地区水源地域集会施設（7施設）の維持管理費です。
設楽ダム、豊川水源基金に係る負担金です。</t>
  </si>
  <si>
    <t>県機関、県下自治体等をネットワークする情報通信設備の維持管理経費です。</t>
  </si>
  <si>
    <t>クリーンセンター西側へ公共土木事業から発生する良質土を搬入し、植栽、フェンス、小遊具を設置し、運動広場、散策の場を設けます。</t>
  </si>
  <si>
    <t>昭和４３年度稼働開始後幾度かの改修を実施し、昭和５８年度改修時に現在の形式となっているが、老朽化により今後の方向性を定めるため、し尿処理基本計画策定を実施する事業です。</t>
  </si>
  <si>
    <t>A2A</t>
  </si>
  <si>
    <t>04010302-環境首都創造 環境首都「山の湊」を創る 地球温暖化防止に向けた循環型のライフスタイルが浸透している 廃棄物の適正処理を進めます</t>
  </si>
  <si>
    <t>障害福祉サービスの申請から支給決定までに必要となる経費です。期間更新をする現利用者及び新規申請者が、支給決定までに必要とする経費です。</t>
  </si>
  <si>
    <t>B</t>
  </si>
  <si>
    <t>01020102-市民自治社会創造 市民が主役の「山の湊」を創る 地域内分権の担い手を組織します</t>
  </si>
  <si>
    <t>02020302-自立創造 活気や賑わいを生み出す「山の湊」を創る まちの賑わいと働く場が確保されている 企業誘致を進め、雇用を確保します</t>
  </si>
  <si>
    <t>02020302-自立創造 活気や賑わいを生み出す「山の湊」を創る まちの賑わいと働く場が確保されている 企業誘致を進め、雇用を確保します</t>
  </si>
  <si>
    <t>ＤＯＳ地域再生プランとして、大規模なアウトドアスポーツ大会を誘致し、全国から多くの人々を集めることにより市を活性化させ、経済効果、雇用機会の創出を図ります。
今回で７回目（H16～）の開催となるこの大会を支援し、関連するサブイベント等を開催することにより、地域活性化の一翼を担っています。
将来的に各種アウトドアスポーツの拠点整備を図ることにより日常的に活動を楽しめる環境を整えます。</t>
  </si>
  <si>
    <t>ＤＯＳ地域再生プランとして、大規模なアウトドアスポーツ大会を誘致する事により、全国より多くの愛好家を集め市を活性化させ、経済効果、雇用機会の創出を図ります。
「ツールド新城実行委員会」は大会に関連するサブイベント等を担当し地域活性化の一役を担っています。
将来的には各種アウトドアスポーツの拠点整備を図り、日常的に活動を楽しめる環境を整えます。</t>
  </si>
  <si>
    <t>鬼久保ふれあい広場の管理運営にかかる経費です。</t>
  </si>
  <si>
    <t>ふれあいパークほうらいの維持管理にかかる経費です。</t>
  </si>
  <si>
    <t>桜淵いこいの広場の維持管理にかかる経費です。</t>
  </si>
  <si>
    <t>竹ノ輪運動場の維持管理にかかる経費です。</t>
  </si>
  <si>
    <t>市内にて排出される一般廃棄物の適正な収集・処理・処分事業を実施し、より良い市民生活環境の推進を行います</t>
  </si>
  <si>
    <t>02020302-自立創造 活気や賑わいを生み出す「山の湊」を創る まちの賑わいと働く場が確保されている 企業誘致を進め、雇用を確保します</t>
  </si>
  <si>
    <t>すくすく広場開設事業</t>
  </si>
  <si>
    <t>100501</t>
  </si>
  <si>
    <t>社会教育活動支援事業</t>
  </si>
  <si>
    <t>乳幼児期家庭教育ふれあい推進事業</t>
  </si>
  <si>
    <t>家庭教育推進事業</t>
  </si>
  <si>
    <t>小学校の教材備品に係る修繕、購入経費です。</t>
  </si>
  <si>
    <t>合併処理浄化槽設置推進事業</t>
  </si>
  <si>
    <t>水質保全・水源涵養事業</t>
  </si>
  <si>
    <t>衛生害虫駆除事業</t>
  </si>
  <si>
    <t>エコオフィス推進事業</t>
  </si>
  <si>
    <t>エコアクション推進事業</t>
  </si>
  <si>
    <t>030300</t>
  </si>
  <si>
    <t>エコガバナンス推進事業</t>
  </si>
  <si>
    <t>040109</t>
  </si>
  <si>
    <t>斎苑管理事業</t>
  </si>
  <si>
    <t>040110</t>
  </si>
  <si>
    <t>墓園管理事業</t>
  </si>
  <si>
    <t>国民健康保険診療所特別会計繰出金</t>
  </si>
  <si>
    <t>１８年度から統一した健康手帳を配付し、自らの健康管理に活用してもらっています。４０歳は壮年期の入り口として６０歳は活動的な８０歳を目指すため、各種教育、相談、健診等のＰＲとともに発送します。
　４０歳６００人
　６０歳１０００人
　その他の教育・健診等４００人</t>
  </si>
  <si>
    <t>自治大学校、市町村アカデミー、市町村職員研修センター等への派遣研修を継続して実施します。
地域政策研究、管理能力・人事評価に関する研修を中心に実施します。
自主研修充実のための内部講師養成を図ります。</t>
  </si>
  <si>
    <t>県営農地環境整備事業（作手下山地区）
用水路の管路化、排水路の整備、ほ場の整備、耕作放棄地の整備です。
整備地区面積は17.2haです。</t>
  </si>
  <si>
    <t>市役所災害対策本部の機能を確保、充実するための庁舎改修に要する費用です。
・非常電源増設、東庁舎内線電話増設、庁内LANケーブル配線他</t>
  </si>
  <si>
    <t>災害対策本部機能強化のための事業追加</t>
  </si>
  <si>
    <t>補助事業追加見直しによる増</t>
  </si>
  <si>
    <t>災害対策一般事務経費からの事業移管による増</t>
  </si>
  <si>
    <t>自主防災会への防災資機材等の貸与及び補助経費です。</t>
  </si>
  <si>
    <t>第1次救急医療対策協議会の開催回数見直しによる増</t>
  </si>
  <si>
    <t>助産所開設に向けての研修負担金等を追加による増</t>
  </si>
  <si>
    <t>預金の種類及び利率変更による増</t>
  </si>
  <si>
    <t>経費見直しによる増</t>
  </si>
  <si>
    <t>自動車臨時運行管理事業</t>
  </si>
  <si>
    <t>020401</t>
  </si>
  <si>
    <t>選挙管理委員会運営事業</t>
  </si>
  <si>
    <t>020402</t>
  </si>
  <si>
    <t>常時啓発事業</t>
  </si>
  <si>
    <t>020501</t>
  </si>
  <si>
    <t>工業統計調査事業</t>
  </si>
  <si>
    <t>020400</t>
  </si>
  <si>
    <t>020500</t>
  </si>
  <si>
    <t>020600</t>
  </si>
  <si>
    <t>統計一般事務経費</t>
  </si>
  <si>
    <t>020601</t>
  </si>
  <si>
    <t>監査一般事務経費</t>
  </si>
  <si>
    <t>030101</t>
  </si>
  <si>
    <t>民生委員活動援助事業</t>
  </si>
  <si>
    <t>戦没者遺族援護事業</t>
  </si>
  <si>
    <t>行旅病人及び行旅死亡人取扱事業</t>
  </si>
  <si>
    <t>社会福祉援助事業</t>
  </si>
  <si>
    <t>国民年金費</t>
  </si>
  <si>
    <t>地域福祉基金積立事業</t>
  </si>
  <si>
    <t>社会福祉一般事務経費</t>
  </si>
  <si>
    <t>030102</t>
  </si>
  <si>
    <t>障害者福祉運営対策事業</t>
  </si>
  <si>
    <t>在日外国人福祉手当給付事業</t>
  </si>
  <si>
    <t>特別障害者手当等給付事業</t>
  </si>
  <si>
    <t>障害者手当給付事業</t>
  </si>
  <si>
    <t>障害者福祉タクシー助成事業</t>
  </si>
  <si>
    <t>もくせいの家ほうらい運営事業</t>
  </si>
  <si>
    <t>支給決定事務事業</t>
  </si>
  <si>
    <t>060200</t>
  </si>
  <si>
    <t>介護給付事業</t>
  </si>
  <si>
    <t>補装具給付事業</t>
  </si>
  <si>
    <t>自立支援医療給付費</t>
  </si>
  <si>
    <t>相談支援事業</t>
  </si>
  <si>
    <t>夜間照明施設の維持・管理・運営にかかる必要経費。
新城小、千郷小、八名中、有海グランド、新城高校、鳳来中部小、東陽小、鳳来東小、作手高校</t>
  </si>
  <si>
    <t>学校体育施設管理事業</t>
  </si>
  <si>
    <t>その他体育施設管理経費</t>
  </si>
  <si>
    <t>100603</t>
  </si>
  <si>
    <t>衛生管理事業</t>
  </si>
  <si>
    <t>健康診断事業</t>
  </si>
  <si>
    <t>110101</t>
  </si>
  <si>
    <t>農地農業用施設災害復旧事業</t>
  </si>
  <si>
    <t>110102</t>
  </si>
  <si>
    <t>農地農業用施設小災害復旧事業</t>
  </si>
  <si>
    <t>110103</t>
  </si>
  <si>
    <t>林業施設災害復旧事業</t>
  </si>
  <si>
    <t>110104</t>
  </si>
  <si>
    <t>変更なし</t>
  </si>
  <si>
    <t>監査委員人件費及び監査・審査・検査等の実施に係る経費、各種都市監査委員会事業への参加費用等です</t>
  </si>
  <si>
    <t xml:space="preserve">02030202-自立創造･人が集い暮らす「山の湊」を創る･快適に暮らせるまちになっている･安全な水を届けます   </t>
  </si>
  <si>
    <t>Ａ１Ａ</t>
  </si>
  <si>
    <t>010800</t>
  </si>
  <si>
    <t>介護予防拠点施設管理事業</t>
  </si>
  <si>
    <t>030206</t>
  </si>
  <si>
    <t>後期高齢者医療特別会計繰出金</t>
  </si>
  <si>
    <t>030301</t>
  </si>
  <si>
    <t>家庭児童相談事業</t>
  </si>
  <si>
    <t>児童遊園管理事業</t>
  </si>
  <si>
    <t>放課後児童対策事業</t>
  </si>
  <si>
    <t>児童福祉一般事務経費</t>
  </si>
  <si>
    <t>030302</t>
  </si>
  <si>
    <t>児童手当支給事業</t>
  </si>
  <si>
    <t>市遺児手当支給事業</t>
  </si>
  <si>
    <t>児童扶養手当支給事業</t>
  </si>
  <si>
    <t>母子生活支援事業</t>
  </si>
  <si>
    <t>030303</t>
  </si>
  <si>
    <t>子育て短期支援事業</t>
  </si>
  <si>
    <t>030305</t>
  </si>
  <si>
    <t>子ども医療費助成事業</t>
  </si>
  <si>
    <t>市医療費助成事業</t>
  </si>
  <si>
    <t>030306</t>
  </si>
  <si>
    <t>母子家庭等医療費助成事業</t>
  </si>
  <si>
    <t>030307</t>
  </si>
  <si>
    <t>保育所管理事業</t>
  </si>
  <si>
    <t>園児保育事業</t>
  </si>
  <si>
    <t>産休・育休代替保育士経費</t>
  </si>
  <si>
    <t>地域審議会運営事業</t>
  </si>
  <si>
    <t>地域振興事業</t>
  </si>
  <si>
    <t>地域間交流推進事業</t>
  </si>
  <si>
    <t>市民活動サポート事業</t>
  </si>
  <si>
    <t>020112</t>
  </si>
  <si>
    <t>地域公共交通活性化支援事業</t>
  </si>
  <si>
    <t>020113</t>
  </si>
  <si>
    <t>公平委員会運営事業</t>
  </si>
  <si>
    <t>020114</t>
  </si>
  <si>
    <t>交通安全対策事業</t>
  </si>
  <si>
    <t>交通安全啓発事業</t>
  </si>
  <si>
    <t>農業土木一般事務経費</t>
  </si>
  <si>
    <t>排水路しゅんせつ事業</t>
  </si>
  <si>
    <t>060202</t>
  </si>
  <si>
    <t>農業集落排水事業特別会計繰出金</t>
  </si>
  <si>
    <t>060301</t>
  </si>
  <si>
    <t>060302</t>
  </si>
  <si>
    <t>水源林対策事業</t>
  </si>
  <si>
    <t>保全林環境管理事業</t>
  </si>
  <si>
    <t>木トピア開催事業</t>
  </si>
  <si>
    <t>01020301-市民自治社会創造 市民が主役の「山の湊」を創る 男女共同参画の意識が浸透している 男女共同参画社会をつくります</t>
  </si>
  <si>
    <t xml:space="preserve">12030100-行政改革ビジョン 組織機構の見直しと定員管理の適正化 組織機構の見直しを進めます </t>
  </si>
  <si>
    <t xml:space="preserve">12020100-行政改革ビジョン 事務事業の見直しと行政評価制度の導入 事務事業を見直します </t>
  </si>
  <si>
    <t xml:space="preserve">14020100-情報ビジョン 情報技術を活用した行政サービスの推進 情報技術によるサービス向上を進めます </t>
  </si>
  <si>
    <t>市制５周年記念式典開催事業</t>
  </si>
  <si>
    <t>01020202-市民自治社会創造 市民が主役の「山の湊」を創る 市民同士の交流や融和が進んでいる 市民融和を進めます</t>
  </si>
  <si>
    <t>01010102-市民自治社会創造 市民と行政が協働する「山の湊」を創る 市民参加や協働がしやすい環境が整っている 情報の発信と共有を進めます</t>
  </si>
  <si>
    <t>市政番組編成事業</t>
  </si>
  <si>
    <t xml:space="preserve">11020200-財政ビジョン 歳出構造の改善と財政運営の健全化･効率化 歳出の抑制に努めます </t>
  </si>
  <si>
    <t>公金の収納･支払事務に係る一般事務経費です。</t>
  </si>
  <si>
    <t>自立支援法の中の地域生活支援事業の必須事業に位置づけられています。
　聴覚障害者及び音声言語機能障害者の申請により手話奉仕員を派遣します。手話奉仕員には１時間あたり１，５００円の報償費を支払います。奉仕員が市外の方の場合交通費（実費弁償）も支払います。</t>
  </si>
  <si>
    <t>外出が困難な障害者・障害児が、社会生活上不可欠な外出や余暇活動等の社会参加のため、ヘルパーを利用する制度です。原則、利用者はヘルパー報酬額の１割を負担し、残りを市が負担します。</t>
  </si>
  <si>
    <t>Ａ１Ａ</t>
  </si>
  <si>
    <t>国際交流事業推進のための新城市国際交流協会への補助と、県国際交流協会負担金です。</t>
  </si>
  <si>
    <t xml:space="preserve">愛・地球博フレンドシップ事業によって生まれた海外との交流を継承し、市民の国際理解を促進するとともに、青少年に国際交流の機会を提供する経費です。
</t>
  </si>
  <si>
    <t>国際交流基金から発生する利子の積立事業です。</t>
  </si>
  <si>
    <t>ふるさと納税制度のパンフレットを印刷、送付しＰＲを行います。</t>
  </si>
  <si>
    <t>広域行政事業を行うため、仮称新城北設広域協議会や東三河広域協議会、三河の山里事業、愛知県交流居住センターなどの負担金です。</t>
  </si>
  <si>
    <t>A2B</t>
  </si>
  <si>
    <t>総合計画の進捗管理を進めるため、市民委員会を開催します。（総合計画の見直し審議、事務事業評価結果審議、進捗状況答申など）</t>
  </si>
  <si>
    <t>市民自治社会創造に向けた地域内分権を進めるため、地域自治区の設置に向けた調査研究を行います。(職員プロジェクト会議による研究、市民啓発のためのシンポジウム･フォーラム開催、市民会議の設置等を進めます）</t>
  </si>
  <si>
    <t>みんなのまちづくり基金から発生する利息の積立事業です。基金から発生する利子については『めざせ明日のまちづくり事業補助金』へ充当します。</t>
  </si>
  <si>
    <t>ふるさと創生基金から発生する利子の積立事業です。</t>
  </si>
  <si>
    <t>固定資産税は、固定資産評価基準により評価、算定した評価額に基づいて税額を算出し、納税通知により賦課を行います。</t>
  </si>
  <si>
    <t>市営鴨ヶ谷市営墓園管理経費です。
区画数20区画　使用区画15区画
永代使用料　150,000円～272,000円
管理費　1区画3,500円／年間</t>
  </si>
  <si>
    <t>03030101-安全・安心のくらし創造 安全に暮らせる「山の湊」を創る 災害に強いまちづくりができている 地震・防災対策を進めます</t>
  </si>
  <si>
    <t>市道八束穂県社線（Ⅱ工区）</t>
  </si>
  <si>
    <t>老人保健特別会計に対する一般会計負担対象費用の繰出しを行います。</t>
  </si>
  <si>
    <t>後期高齢者医療特別会計に対する一般会計負担対象費用の繰出しを行います。
・事務費繰出金
・保険基盤安定繰出金
・療養給付費繰出金</t>
  </si>
  <si>
    <t>保険税負担の緩和及び財政基盤の安定のための国民健康保険保険基盤安定制度に対する繰出しを行います。</t>
  </si>
  <si>
    <t>（財）豊川水源基金の
補助枠が内定したため</t>
  </si>
  <si>
    <t>森林整備・施業の効率的かつ効果的な推進を図るため、林道の整備を行い、もって森林の再生及び林業の振興を図ります。
▽舟着山線(H21～H24)
　L=700m　W=4.0m</t>
  </si>
  <si>
    <t>ネットワーク機器等の更新およびシンクライアントの導入を見送ったため</t>
  </si>
  <si>
    <t>パソコン研修室システム更新を見送ったため</t>
  </si>
  <si>
    <t>特殊建築物等定期調査業務の追加</t>
  </si>
  <si>
    <t>街路関係経費を都市計画一般事務経費に抱合したことによる皆減</t>
  </si>
  <si>
    <t>補助対象件数の精査に伴う減</t>
  </si>
  <si>
    <t>市民検討委員会議事録作成委託を直営にしたため</t>
  </si>
  <si>
    <t>携帯電話不通話地域解消事業を新規事業として除いたため</t>
  </si>
  <si>
    <t>地域情報通信基盤管理事業から切り離し、新規事業としたため</t>
  </si>
  <si>
    <t>携帯電話エリア整備で必要な光ファイバ伝送路整備に係る調査・設計費用です。</t>
  </si>
  <si>
    <t>へき地保育所において入所児童に対し快適な生活環境を提供するために要する経費です。</t>
  </si>
  <si>
    <t>健康医療部　
へき地医療支援室</t>
  </si>
  <si>
    <t>健康医療部　
健康課</t>
  </si>
  <si>
    <t>教育委員会教育部　
スポーツ課</t>
  </si>
  <si>
    <t>議会事務局　
議事調査課</t>
  </si>
  <si>
    <t>総務部　人事課
（人件費）</t>
  </si>
  <si>
    <t>企画部　
企画課秘書室</t>
  </si>
  <si>
    <t>総務部　総務課
市民安全対策室</t>
  </si>
  <si>
    <t>企画部　
じょうほう課</t>
  </si>
  <si>
    <t>総務部　
契約管財課</t>
  </si>
  <si>
    <t>総務部　
契約管財課</t>
  </si>
  <si>
    <t>消防本部　
防災対策課</t>
  </si>
  <si>
    <t>企画部　
じょうほう課</t>
  </si>
  <si>
    <t>建設部　
都市計画課</t>
  </si>
  <si>
    <t>経済部　
農業振興課</t>
  </si>
  <si>
    <t>監査委員事務局　
監査委員事務局</t>
  </si>
  <si>
    <t>市民部　
保険医療課</t>
  </si>
  <si>
    <t>福祉部　
介護高齢課</t>
  </si>
  <si>
    <t>福祉部　
養護老人ホーム</t>
  </si>
  <si>
    <t>設楽ダム負担金
A1A</t>
  </si>
  <si>
    <t>東部高齢者生きがいセンター維持管理、高齢者生きがいセンター管理運営業務です。</t>
  </si>
  <si>
    <t>中央老人憩の家の施設維持管理経費です。　　　</t>
  </si>
  <si>
    <t>いきいきライフの館の施設維持管理経費です。</t>
  </si>
  <si>
    <t>児童に関する相談の受付、助言、指導業務を行う経費です。　</t>
  </si>
  <si>
    <t>児童に適切な遊び、生活の場を与えて、その健全育成を図るための経費です。</t>
  </si>
  <si>
    <t>児童福祉に関する経費です。</t>
  </si>
  <si>
    <t>児童手当法に基づき手当を支給します。</t>
  </si>
  <si>
    <t>子ども手当法（仮称）に基づき手当を支給します。（詳細は未定）</t>
  </si>
  <si>
    <t>市遺児手当条例に基づき手当を支給します。</t>
  </si>
  <si>
    <t>児童扶養手当法に基づき手当を支給します。</t>
  </si>
  <si>
    <t xml:space="preserve">家庭での養育が困難な児童を児童福祉施設に入所措置するために要する経費です。
</t>
  </si>
  <si>
    <t>保育士が出産又は育児休業のため、代わりにその職員の職務をおこなう者に要する経費です。</t>
  </si>
  <si>
    <t>事業費</t>
  </si>
  <si>
    <t>河川敷公園の維持管理を行います。</t>
  </si>
  <si>
    <t>昭和56年5月以前の旧建築基準により建築された非木造住宅について耐震診断実施を促すため、本年度から新たに診断費用の一部を補助する制度を開始します。
　戸建住宅：上限13万円
　共同住宅等：上限100万円</t>
  </si>
  <si>
    <t>岐阜県東美濃地域2市と新城市・北設楽郡並びに豊田市の7市町村で組織する本協議会は、両地域を結ぶ「地域高規格道路」の建設を目指し、平成7年の発足以来要望等の活動を行っています。平成21年度総会において新城市長が会長に就任。平成10年6月、愛知、岐阜両県の「広域道路整備基本計画」に三河・東美濃連絡道路(交流促進型広域道路)として位置づけられました。平成22年度も引続き地域高規格道路の「候補路線」として指定が受けられるよう、構成市町村との連携を図り、要望活動等を実施します。</t>
  </si>
  <si>
    <t>老人福祉法により、身体上、精神上、環境上のやむを得ない事由により日常生活に支障があり、且つ家族の介護を受けることができない高齢者を措置により養護老人ホームに入所した場合の費用を援助します。</t>
  </si>
  <si>
    <t>新東名高速道路(第二東名高速道路)は、県境から豊田東JCTまでの間において平成26年度開通を目標に中日本高速道路㈱により、用地買収が進められております。また市内各所で本線工事が行われております。
三遠南信自動車道は、引佐JCTから鳳来IC間において国土交通省浜松河川国道事務所により、工事が進められております。
本市としては早期開通を実現するために各種期成同盟会等に参加し、中日本高速道路㈱や国などに事業促進要望するとともに各種、調査研究などを行っていきます。</t>
  </si>
  <si>
    <t>７5歳以上世帯、障害者1・2級世帯、要介護度3以上世帯、災害時要援護者支援制度登録世帯への家具転倒防止用具支給に要する経費です。</t>
  </si>
  <si>
    <t>防災会議の開催、地震防災訓練の実施のほか、防災ヘリコプターの運営等に要する経費です。</t>
  </si>
  <si>
    <t>小学校２０校に係る施設等運営経費です。
　校医・薬剤師報酬
　嘱託・臨時職員等人件費
　舟着小学校校舎屋上防水工事はＡランク判定事業
　校長会等各種負担金</t>
  </si>
  <si>
    <t>県材を使用した児童用机・椅子を購入する経費です。</t>
  </si>
  <si>
    <t>02020302-自立創造 活気や賑わいを生み出す「山の湊」を創る まちの賑わいと働く場が確保されている 企業誘致を進め、雇用を確保します</t>
  </si>
  <si>
    <t>勤労者生活相談事業</t>
  </si>
  <si>
    <t>道路・河川等環境整備事業</t>
  </si>
  <si>
    <t>都市公園・緑地環境美観整備事業</t>
  </si>
  <si>
    <t>DOS地域再生プランイベント会場整備事業</t>
  </si>
  <si>
    <t>02030205-自立創造 人が集い暮らす「山の湊」を創る 快適に暮らせるまちになっている 良質な住宅の整備を進めます</t>
  </si>
  <si>
    <t>非木造住宅耐震診断事業</t>
  </si>
  <si>
    <t>03030103-安全・安心のくらし創造 安全に暮らせる「山の湊」を創る 災害に強いまちづくりができている 消防体制を強化します</t>
  </si>
  <si>
    <t>02040201-自立創造 地域の文化と人を育む「山の湊」を創る 子どもが健やかに育っている 確かな学力と郷土愛を育む学校づくりを進めます</t>
  </si>
  <si>
    <t>款項目コード</t>
  </si>
  <si>
    <t>事業コード</t>
  </si>
  <si>
    <t>東海自然歩道管理事業</t>
  </si>
  <si>
    <t>市観光協会援助事業</t>
  </si>
  <si>
    <t>観光一般事務経費</t>
  </si>
  <si>
    <t>080101</t>
  </si>
  <si>
    <t>急傾斜地崩壊対策事業</t>
  </si>
  <si>
    <t>各種道路等整備促進対策事業</t>
  </si>
  <si>
    <t>土木管理一般事務経費</t>
  </si>
  <si>
    <t>080102</t>
  </si>
  <si>
    <t>三河・東美濃地域間高規格幹線道路建設促進事業</t>
  </si>
  <si>
    <t>新東名・三遠南信自動車道建設促進事業</t>
  </si>
  <si>
    <t>新東名関連対策事業</t>
  </si>
  <si>
    <t>080201</t>
  </si>
  <si>
    <t>道路橋りょう管理一般事務経費</t>
  </si>
  <si>
    <t>080202</t>
  </si>
  <si>
    <t>道路維持事業</t>
  </si>
  <si>
    <t>080203</t>
  </si>
  <si>
    <t>市道稲木線</t>
  </si>
  <si>
    <t>市道八束穂県社線</t>
  </si>
  <si>
    <t>020700</t>
  </si>
  <si>
    <t>新城インター関連道路整備事業</t>
  </si>
  <si>
    <t>その他市道</t>
  </si>
  <si>
    <t>市道須長線</t>
  </si>
  <si>
    <t>市道黒瀬善夫線</t>
  </si>
  <si>
    <t>市単独事業</t>
  </si>
  <si>
    <t>交通安全施設整備事業</t>
  </si>
  <si>
    <t>道の駅整備事業</t>
  </si>
  <si>
    <t>080301</t>
  </si>
  <si>
    <t>準用河川五反田川</t>
  </si>
  <si>
    <t>ひ門管理事業</t>
  </si>
  <si>
    <t>河川一般事務経費</t>
  </si>
  <si>
    <t>080401</t>
  </si>
  <si>
    <t>都市計画審議会運営事業</t>
  </si>
  <si>
    <t>中心市街地活性化対策推進事業</t>
  </si>
  <si>
    <t>都市計画基礎調査事業</t>
  </si>
  <si>
    <t>準都市計画区域設定事業</t>
  </si>
  <si>
    <t>景観まちづくり推進事業</t>
  </si>
  <si>
    <t>生活保護費の支給事務。被保護世帯は年々多様化し、受給者は微増傾向にあります。
２1年１０月現在被保護者数（　）は前年同時期
在宅８９(８３)人 
救護施設２(２)人 
入院８(９)人 
介護施設６(５)人  
老人ホーム３(３)人   　
国庫負担金 3/4（住所不定者は県費負担1/4もあり）　</t>
  </si>
  <si>
    <t>２年以内に離職した者であって、就労能力と就労意欲のあるもののうち住居を喪失している者等に、アパート等の毎月発生する固定費にあたる家賃を「住宅手当」として給付するものです。</t>
  </si>
  <si>
    <t>平成２２年度保健師２名が育児休暇を予定しています。
国は医療費高騰を控えることを謳っており、平成20年度からの医療制度改革に伴い、これまで以上に保健師活動の強化が求められ、現在の厳しい状況を改善するため、保健師の資格を有する臨時雇職員が必要となります。　</t>
  </si>
  <si>
    <r>
      <t>A</t>
    </r>
    <r>
      <rPr>
        <sz val="11"/>
        <rFont val="ＭＳ ゴシック"/>
        <family val="3"/>
      </rPr>
      <t>2</t>
    </r>
    <r>
      <rPr>
        <sz val="11"/>
        <rFont val="ＭＳ ゴシック"/>
        <family val="3"/>
      </rPr>
      <t>B</t>
    </r>
  </si>
  <si>
    <t>集落協定の締結を推進し、その集落協定に基づく活動について交付金を交付します。また、協定農用地の現地確認、交付金の使用状況について検査を行います。</t>
  </si>
  <si>
    <t>学校図書の充実を図ります。</t>
  </si>
  <si>
    <r>
      <t>秘書業務に関する経費、叙位・叙勲に関する経費、愛知県市長会幹事会議（幹事：企画部長）</t>
    </r>
    <r>
      <rPr>
        <sz val="11"/>
        <rFont val="ＭＳ ゴシック"/>
        <family val="3"/>
      </rPr>
      <t>に関する経費です。</t>
    </r>
  </si>
  <si>
    <t>消費生活相談を月1回開催(H18から設置）
　場所：勤労青少年ホーム相談室
　開催日：毎月第３火曜日　　　　　
消費生活展（実行委員会主催）H20より。
消費者行政推進事業補助金（H20年度設置～22年度まで）消費者行政を推進する新たな消費者活動を担う組織・団体が開催する事業を支援しています。
（消費者行政活性化事業県補助金対象外事業を計上します。）</t>
  </si>
  <si>
    <t>中小企業者の事業上の運転資金及び設備資金が融資対象で、県内統一で融資は行われており、他の融資に比べて金利が安く使いやすい制度です。
[取扱金融機関]三菱東京UFJ銀行新城支店・愛知銀行新城支店・豊橋信用金庫新城支店、豊川信用金庫新城中央支店・鳳来支店
○商工業振興資金（特別小口制度）を借入者に対する保証協会信用保証料の５０％上限８万円を補助します。
融資実績により各金融機関への預託配分を調整します。なお、22年度は当該資金利用者に実質的な影響のないよう金融機関への預託金の調整を行います。</t>
  </si>
  <si>
    <t>融資対象は借入期間1年以内の運転資金及び設備資金。中小企業者の緊急的な資金として融資します。
[取扱金融機関]三菱東京UFJ銀行新城支店・愛知銀行新城支店・豊橋信用金庫新城支店・豊川信用金庫新城中央支店・鳳来支店
○利子補給　融資借入期間中に金融機関へ支払った利子相当分を完済後に５０％補助します。
　融資実績により各金融機関への預託配分を調整します。なお、22年度は当該資金利用者に実質的な影響のないよう金融機関への預託金の調整を行います。</t>
  </si>
  <si>
    <t>介護保険法に基づき要介護認定された方を対象に、高齢者の身体機能向上と家族の介護負担軽減を図る目的によりケアプランに基づき、送迎・健康チェック・入浴・食事の提供・日常動作機能訓練等各種の通所介護サービスを提供するための運営に係る経費です。</t>
  </si>
  <si>
    <t>介護保険法によるケアプラン作成及び相談等を実施し、サービス利用者の保険給付管理を行うための諸経費です。</t>
  </si>
  <si>
    <t xml:space="preserve">11010100-財政ビジョン 財政基盤の充実強化 財源の確保に努めます </t>
  </si>
  <si>
    <t xml:space="preserve">13010200-人材育成ビジョン 人材の確保と育成 人材を育成します </t>
  </si>
  <si>
    <t>普通財産管理事業</t>
  </si>
  <si>
    <t xml:space="preserve">11010200-財政ビジョン 財政基盤の充実強化 負担の適正化･資産の活用を進めます </t>
  </si>
  <si>
    <t>財産情報管理事業</t>
  </si>
  <si>
    <t>当路線は、国道151号より主要地方道鳳来東栄線を結ぶ幹線道路であり、鳳来富保地区の重要な生活道路となっています。今回の事業化により、未改良区間の整備を進めます。
全体延長　Ｌ＝８５０ｍ
幅員　Ｗ＝５．０ｍ
●平成22年度
道路改良工事
延長　Ｌ＝１００m
幅員　Ｗ＝５．０ｍ</t>
  </si>
  <si>
    <t>本事業は、一級河川豊川（国土交通省直轄管理部門）のひ門（杉川、殿田川）管理を国土交通省より委託をうけ、さらに地元区長と委託契約を行います。</t>
  </si>
  <si>
    <t>森林整備・施業の効率的かつ効果的な推進を図るため、林道の整備を行い、もって森林の再生及び林業の振興を図ります。
▽舟着山線(H21～24)
　L=1,800m　W=4.0m</t>
  </si>
  <si>
    <t>森林整備・施業の効率的かつ効果的な推進を図るため、林道の開設を行い、もって森林の再生及び林業の振興を図ります。
▽林道善夫愛郷線
　L=326m　W=4.0m</t>
  </si>
  <si>
    <r>
      <t xml:space="preserve">森林整備・施業の効果的かつ効率的な推進を図るため、林道の整備を行い、もって森林の再生及び林業の振興を図ります。
▽林道塩瀬本線
　L=100m　W=4.0m
▽林道松峯線
　L= </t>
    </r>
    <r>
      <rPr>
        <sz val="11"/>
        <rFont val="ＭＳ ゴシック"/>
        <family val="3"/>
      </rPr>
      <t>50m　W=4.0m
▽林道善夫愛郷線
　L= 70m　W=4.0m</t>
    </r>
  </si>
  <si>
    <r>
      <t>森林整備・施業の効率的かつ効果的な推進を図るため、林道の整備を行い、もって森林の再生及び林業の振興を図ります。
▽林道東山線
　L=</t>
    </r>
    <r>
      <rPr>
        <sz val="11"/>
        <rFont val="ＭＳ ゴシック"/>
        <family val="3"/>
      </rPr>
      <t xml:space="preserve"> </t>
    </r>
    <r>
      <rPr>
        <sz val="11"/>
        <rFont val="ＭＳ ゴシック"/>
        <family val="3"/>
      </rPr>
      <t>60m　W=4.0m</t>
    </r>
  </si>
  <si>
    <t>「新城市企業立地奨励条例」に基づく立地奨励金の交付
本市のみならず奥三河・北遠州地域の雇用の場となる企業立地を促進するため、指定区域内に新設等をした製造業・物流業の企業を対象としています。平成２２年度の交付対象企業は、新設等により固定資産税の課税標準額が２億円以上（中小企業者等にあっては５千万円以上）のもので、土地及び家屋に対する固定資産税相当額を３年度間交付します。なお、改正条例が平成２０年１０月１日に施行されましたが、改正前条例により事業認定を受けた企業に対する経過措置です。</t>
  </si>
  <si>
    <t>新城地域においては、多くの中小企業事業所は依然として厳しい状況にあるため、地域唯一の経営団体である商工会は多様化・専門化する中小企業者のニーズに応え積極的にサポートする必要があるため補助金を交付します。
商工会への事業費補助
　新城市商工会
　鳳来商工会
　作手商工会</t>
  </si>
  <si>
    <t>愛知県が実施する事業費の地元負担分(市・受益者の合算)です。</t>
  </si>
  <si>
    <t>火災予防運動や消防訓練等を通して地域住民に防火思想の普及啓発を行い、火災の発生及び被害の低減に努め、安心して生活できる環境を整えます。</t>
  </si>
  <si>
    <t>非常勤消防団員の階級に応じ報酬を支払います。
消防団員に公務災害補償をします。</t>
  </si>
  <si>
    <t>市消防団操法大会及び県操法大会にかかる経費です。
県消防操法大会出場分団の出場経費に充てるため交付金を支給します。
消防団員の士気を高め、指揮及び総合訓練の向上と消防車両の整備の現況を点検し、併せて優良消防団員の表彰を行うため観閲式を開催するものです。</t>
  </si>
  <si>
    <t>長篠城址史跡保存館の維持管理に係る経費です。</t>
  </si>
  <si>
    <t>地域情報化を推進し、市民生活及び文化教養の向上を図るためのセンター運営費用です。
創意工夫に基づいた運営を行うため新城まちなみ情報センターの運営管理を指定管理者へ委託し、利用料金制度を導入することにより指定管理者が有する独自性を活用した効果的、効率的な管理運営が可能となり、経費の縮減化、更には財政負担の軽減化が図れます。</t>
  </si>
  <si>
    <t>あいち電子自治体推進協議会などの負担金やシステム開発や運用などにかかる費用の負担金、メール配信およびアンケートシステム保守費用、業務の効率化を図るため、各課で行われるデータ処理および作成補助のため臨時職員を雇用、市民パソコン塾に要する費用です。</t>
  </si>
  <si>
    <t>市民広報編集委員会議、広報モニター意見検討・改善、広報紙の発行、市政要覧の更新作成、広報紙を用いたアンケートの実施等を行います。</t>
  </si>
  <si>
    <t>CATV市政番組（いいじゃん新城）制作・放送、データ放送（文字放送）を行います。</t>
  </si>
  <si>
    <t>CATV施設の安定的な維持管理を行うための保守管理費用です。
①CATV施設の修繕
②支障移転工事
③引込工事
③光ファイバの共架事務</t>
  </si>
  <si>
    <t>市民活動サポートセンター運営委員会開催、交流会、東三河市民活動情報サイトの運営を行います。</t>
  </si>
  <si>
    <t>全国市長会・東海市長会・愛知県市長会等、市長が対外的に加入している会にかかる費用ほか、市長業務に関する費用です。</t>
  </si>
  <si>
    <t>各種会合等に対する参加会費、功労者等に対する慶弔などの経費です。</t>
  </si>
  <si>
    <t>対面型相談支援事業として、こころの健康相談を実施します。人材養成事業として、自殺対策関係職員及び民間ボランティア団体等の相談担当者に対する講習会を行います。普及啓発事業として、新城保健所管内4市町村共同で、自殺予防・こころの健康をテーマとした講演会を開催します。</t>
  </si>
  <si>
    <t>林業施設小災害復旧事業</t>
  </si>
  <si>
    <t>110201</t>
  </si>
  <si>
    <t>災害分</t>
  </si>
  <si>
    <t>現年発生災害復旧事業</t>
  </si>
  <si>
    <t>110202</t>
  </si>
  <si>
    <t>公共土木施設小災害復旧事業</t>
  </si>
  <si>
    <t>120101</t>
  </si>
  <si>
    <t>市債償還事業</t>
  </si>
  <si>
    <t>120102</t>
  </si>
  <si>
    <t>一時借入金利子</t>
  </si>
  <si>
    <t>130101</t>
  </si>
  <si>
    <t>予備費</t>
  </si>
  <si>
    <t>運動部活動等活性化推進事業</t>
  </si>
  <si>
    <t>木の香る学校づくり推進事業</t>
  </si>
  <si>
    <t>舟着小学校屋内運動場耐震補強事業</t>
  </si>
  <si>
    <t>山吉田地区新設小学校建設事業</t>
  </si>
  <si>
    <t>森づくり基本計画を策定します。</t>
  </si>
  <si>
    <t>鳳来開発センターの管理運営を行います。</t>
  </si>
  <si>
    <t>国勢調査員が各家庭に調査票（以下の項目）を配布･回収し、県経由で総務省へ提出します。
世帯員に関する事項 
(1)氏名(2)男女の別(3)出生の年月(4)世帯主との続き柄(5)配偶の関係(6)国籍(7)就業状態(8)就業時間(9)所属の事業所の名称及び事業の種類(10)仕事の種類(11)従業上の地位(12)従業地又は通学地
世帯に関する事項 
(1)世帯の種類(2)世帯員の数(3)住居の種類(4)住宅の床面積(5)住宅の建て方</t>
  </si>
  <si>
    <t>し尿処理、浄化槽汚泥処理経費です。</t>
  </si>
  <si>
    <t>一般廃棄物処理施設整備基金の運用と積立を行います。</t>
  </si>
  <si>
    <t>し尿汲取事業に掛かる経費です。
事業見直しに伴い収集業務を昨年度から徐々に直営から委託に移行し、本年度完全委託による一般廃棄物処理事業です。</t>
  </si>
  <si>
    <t>市道吉村線</t>
  </si>
  <si>
    <t>普通河川道目基川</t>
  </si>
  <si>
    <t>02030201-自立創造 人が集い暮らす「山の湊」を創る 快適に暮らせるまちになっている 活気がある市街地をつくります</t>
  </si>
  <si>
    <t>野田城線</t>
  </si>
  <si>
    <t>武道場の管理運営にかかる経費です。</t>
  </si>
  <si>
    <t>高齢者がタクシーを利用した場合においてタクシー料金の一部を助成します。高齢者の福祉増進を図る。作手地区福祉輸送サービスは、へき地である作手地区において公共交通機関を利用することが困難な移動制約者を有償で外出支援を行ないます。</t>
  </si>
  <si>
    <t>独立して生活することに不安のあるひとり暮らしの高齢者及び夫婦のみの高齢者に居住の場を提供し安心して明るい生活を送れるよう支援します。</t>
  </si>
  <si>
    <t>高齢者生活福祉センター虹の郷の維持管理経費です。</t>
  </si>
  <si>
    <t>スプリンクラーの設置、グループホームの新設に対し工事費の助成をします。</t>
  </si>
  <si>
    <t>老人デイサービスセンター等において、家に閉じこもりがちな高齢者に対し通所により各種サービスを提供することによって、要介護状態になること防ぎます。</t>
  </si>
  <si>
    <t>高齢者の生きがい対策の一環として、一般雇用にはなじまないが、長年の職業経験や技能を活用したいと望む高齢者に働く機会を提供するなど高齢者の能力活用を図るために行う事業の経費に対し補助します。</t>
  </si>
  <si>
    <t>非常食、保存飲料水及び防災用資機材を備蓄する経費です。</t>
  </si>
  <si>
    <t>防災行政無線(同報系、移動系)を維持管理、運用する経費です。</t>
  </si>
  <si>
    <t>都市計画事業を円滑に推進するために必要な事業費を計上しています。H22.12月に長篠地区を準都市計画区域として指定するにあたり必要となる都市計画総括図（縮尺：1/20,000）を作成します。</t>
  </si>
  <si>
    <t>昭和56年5月以前の旧建築基準の在来構法及び伝統構法により建築された就寝室のある木造住宅について無料耐震診断を実施し、耐震評点が1.0未満と診断された家屋の改修費用に対して上限60万円の補助を行うとともに、改修に係る設計費用についても上限10万円の補助を行います。市民に対し耐震事業の必要性について周知を行い、耐震診断及び耐震改修の促進を図ります。</t>
  </si>
  <si>
    <t>利用者が安全で快適に利用できるよう都市公園及び緑地の適切な管理を行います。近年、全国各地で公園施設内の事故や故意の施設破損が増加する傾向にあり、これらへの対策も重要となっています。</t>
  </si>
  <si>
    <t>大地震発生後の二次災害防止を目的に、県を中心に市町村相互支援による被災建築物応急危険度判定体制の整備が図られています。市ではコーディネーターの配置、連絡網の整備、必要な資材の計画的な購入備蓄を行います。被災宅地危険度判定については自治体の建築、土木技術者を対象とした講習会に参加し、マンパワーの育成・蓄積に努めます。</t>
  </si>
  <si>
    <t>入退去に関する事務や施設の保守・修繕等の市営住宅維持管理を行います。
上市場西住宅のＡ棟・Ｃ棟は経年劣化に対応するため、屋根防水及び壁面塗装工事を行います。</t>
  </si>
  <si>
    <t>特定公共賃貸住宅「城山ハイツ」の維持管理を行います。</t>
  </si>
  <si>
    <t>経費見直しによる減</t>
  </si>
  <si>
    <t>060400</t>
  </si>
  <si>
    <t>070100</t>
  </si>
  <si>
    <t>090100</t>
  </si>
  <si>
    <t>100100</t>
  </si>
  <si>
    <t>110100</t>
  </si>
  <si>
    <t>難病患者等居宅生活支援事業</t>
  </si>
  <si>
    <t>020100</t>
  </si>
  <si>
    <t>010100</t>
  </si>
  <si>
    <t>020300</t>
  </si>
  <si>
    <t>保健対策推進事業</t>
  </si>
  <si>
    <t>クリーンセンター西側整備事業</t>
  </si>
  <si>
    <t>男女共同参画に関する市民意識調査事業</t>
  </si>
  <si>
    <t>100200</t>
  </si>
  <si>
    <t>100100</t>
  </si>
  <si>
    <t>050100</t>
  </si>
  <si>
    <t>観光宣伝事業</t>
  </si>
  <si>
    <t>開発計画に伴う地区計画策定のための調整及び申請にむけて準備を進めます。</t>
  </si>
  <si>
    <t>03030201-安全・安心のくらし創造 安全に暮らせる「山の湊」を創る 地域ぐるみの安全対策が進んでいる 防犯活動を進めます</t>
  </si>
  <si>
    <t>高齢者で、身体虚弱や寝たきり等により日常生活に支障があるお年寄りと、その家族に対し、在宅福祉サービスや介護の方法等の紹介、相談業務に係る経費です。</t>
  </si>
  <si>
    <t>入院又は緊急手術を要する緊急患者の医療を担当する新城市民病院、東栄病院に対して、第２次救急医療に関する運営費をサポートします。</t>
  </si>
  <si>
    <t>新城･鳳来･作手保健センター施設管理費です。　</t>
  </si>
  <si>
    <t>平成21年度から妊婦の医療機関健診が7回から14回になり、検査項目も増えています。平成19年度から県外の医療機関で健診を受けた妊婦に対しても助成金として対応し、妊婦350人のうち20人分を予定しています。</t>
  </si>
  <si>
    <t>矢作川と豊川水域の河川・湖沼、海域の水質全般を目的とする矢作川沿岸水質保全対策協議会、豊川矢作川水系水質汚濁対策連絡協議会の会費と、三河湾浄化推進協議会への負担金です。</t>
  </si>
  <si>
    <t>火葬・霊柩輸送事業及び施設維持管理事業を行います。　</t>
  </si>
  <si>
    <t>「繰出基準」による病院事業会計への繰出しです。</t>
  </si>
  <si>
    <t>森林整備・施業の効率的かつ効果的な推進を図るため、林道の開設のための計画調査を行い、もって森林の再生及び林業の振興を図ります。
▽林道平沢線</t>
  </si>
  <si>
    <t>02040301-自立創造 地域の文化と人を育む「山の湊」を創る いつでも学べる場が用意され、文化・スポーツ活動が盛んに行われている 市民文化活動を応援します</t>
  </si>
  <si>
    <t>02040101-自立創造 地域の文化と人を育む「山の湊」を創る 歴史文化財が継承・活用されている 歴史文化財を継承します</t>
  </si>
  <si>
    <t>02040102-自立創造 地域の文化と人を育む「山の湊」を創る 歴史文化財が継承・活用されている 歴史文化財の紹介・活用を進めます</t>
  </si>
  <si>
    <t>04010101-環境首都創造 環境首都「山の湊」を創る 環境への理解が浸透している 地域の環境を学びます</t>
  </si>
  <si>
    <t>当路線は、国道151号バイパスより現国道151号を結ぶ連絡道路ですが、未改良のため車両のすれ違いも困難な状況です。国道151号バイパスが平成21年度末に八束穂地区まで供用されるのに伴い、バイパス交差点に信号を設置するためには、本路線の整備が条件となっています。
全体延長　Ｌ＝２５０ｍ　Ｗ＝９．５ｍ
●平成22年度
用地買収
改良工事　Ｌ＝２５０ｍ Ｗ＝９．５ｍ</t>
  </si>
  <si>
    <t>特別支援教育就学奨励に係る経費です。
　学用品・通学用品・学校給食費等</t>
  </si>
  <si>
    <t>児童用パソコンリースに係る経費です。</t>
  </si>
  <si>
    <t>小学校における印刷機、複写機のリース料、各種研究会等の負担金などです。</t>
  </si>
  <si>
    <t>中学校６校に係る施設等運営経費です。
　校医・薬剤師報酬
　嘱託・臨時職員等人件費
　校長会等各種負担金</t>
  </si>
  <si>
    <t>事業名称（中事業名）</t>
  </si>
  <si>
    <t>施策体系名称</t>
  </si>
  <si>
    <t>事務事業見直しに伴う経費の新設</t>
  </si>
  <si>
    <t>030402</t>
  </si>
  <si>
    <t>扶助事業</t>
  </si>
  <si>
    <t>030501</t>
  </si>
  <si>
    <t>災害救助事業</t>
  </si>
  <si>
    <t>児童遊園の維持管理経費です。</t>
  </si>
  <si>
    <t>都市計画審議会は、都市計画法第77条の2の規定に基づき設置するもので、都市計画を決定する際に市長の諮問に応じ、計画内容の妥当性等について調査審議し、答申を行います。</t>
  </si>
  <si>
    <t>080200</t>
  </si>
  <si>
    <t>080300</t>
  </si>
  <si>
    <t>150100</t>
  </si>
  <si>
    <t>030100</t>
  </si>
  <si>
    <t>収納事務嘱託員経費</t>
  </si>
  <si>
    <t>020403</t>
  </si>
  <si>
    <t>020404</t>
  </si>
  <si>
    <t>020405</t>
  </si>
  <si>
    <t>020406</t>
  </si>
  <si>
    <t>010100</t>
  </si>
  <si>
    <t>020200</t>
  </si>
  <si>
    <t>080100</t>
  </si>
  <si>
    <t>040200</t>
  </si>
  <si>
    <t>040300</t>
  </si>
  <si>
    <t>040400</t>
  </si>
  <si>
    <t>050200</t>
  </si>
  <si>
    <t>050300</t>
  </si>
  <si>
    <t>050400</t>
  </si>
  <si>
    <t>050500</t>
  </si>
  <si>
    <t>050600</t>
  </si>
  <si>
    <t>050700</t>
  </si>
  <si>
    <t>050800</t>
  </si>
  <si>
    <t>市民ウォーキング支援事業</t>
  </si>
  <si>
    <t>02020301-自立創造 活気や賑わいを生み出す「山の湊」を創る まちの賑わいと働く場が確保されている 魅力ある商店街づくりを応援します</t>
  </si>
  <si>
    <t>01020401-市民自治社会創造 市民が主役の「山の湊」を創る 国際化への対応が進んでいる 多文化共生を進めます</t>
  </si>
  <si>
    <t>02010101-自立創造 地域の魅力を発信する「山の湊」を創る 市内に多くの人が訪れている 地域資源を活かした観光戦略を進めます</t>
  </si>
  <si>
    <t>B</t>
  </si>
  <si>
    <t>上肢、下肢あるいは体幹に機能障害を持つ者が自動車を取得することが必要になった場合、その自動車の改造に要する経費に補助を行います。助成額は１件あたり１０万円です。（新城市身体障害者自動車改造費助成事業実施要綱）
１９年度実績　６件
２０年度実績　６件
２１年度実績　０件（１０月末現在）</t>
  </si>
  <si>
    <t>身体に機能障害がある者が就労等に伴い自動車運転免許を取得する際に、免許の取得に要する経費の補助を行います。助成額は１件１０万円です。（新城市身体障害者自動車運転免許取得助成事業実施要綱）</t>
  </si>
  <si>
    <t>自然災害や火災で被災した市民に対し、弔慰金、見舞金の支給を行います。また被害をうけた世帯の世帯主に対する援護資金の貸付も行います。</t>
  </si>
  <si>
    <t>売却可能資産再評価及びその他普通財産に係る台帳情報の異動更新します。
公有財産システムに係る情報の更新・保守を行います。</t>
  </si>
  <si>
    <t>管理委託料の増加のため</t>
  </si>
  <si>
    <t>教員への教育論文募集・審査、合唱交歓会、英語スピーチコンテストなどを行います。</t>
  </si>
  <si>
    <t>021000</t>
  </si>
  <si>
    <t xml:space="preserve"> しんしろ教師塾事業
 市現職教育事業
 教職員研修会事業
「確かな学力」向上事業
「新城の三宝」教材発掘・校内現職教育研修事業
学校が元気になる活動推進事業
複式教育研究事業
小学校英語活動研究事業
など、教職員の資質向上を図り、教育活動を充実するための事業です。</t>
  </si>
  <si>
    <t>新設小学校建設に係る実施設計委託経費です。</t>
  </si>
  <si>
    <t>中学校の教材備品に係る修繕、購入経費です。</t>
  </si>
  <si>
    <t>豊川用水路改修工事終了に伴うグラウンド拡張工事に係る設計委託経費です。</t>
  </si>
  <si>
    <t>050900</t>
  </si>
  <si>
    <t>051000</t>
  </si>
  <si>
    <t>総合計画等に沿った事業名に変更</t>
  </si>
  <si>
    <t>作手歴史民俗資料館の維持管理に係る経費です。</t>
  </si>
  <si>
    <t>勤労者本人が居住する住宅に対する融資制度で新築、増改築、新築・中古住宅の購入や住宅用地の購入に対する融資で、期間は25年（改築は15年）で利率は独立行政法人住宅金融支援機構の住宅融資フラット35の各金融機関が定める貸付実行時の利率です。
[取扱金融機関]愛知銀行新城支店・豊橋信用金庫新城支店・豊川信用金庫新城支店・鳳来支店
　融資実績により各金融機関への預託配分を調整します。なお、22年度は当該資金利用者に実質的な影響のないよう金融機関への預託金の調整を行います。</t>
  </si>
  <si>
    <t>平成２０年度に策定した新城市男女共同参画プランの見直しのため、市民意識調査を行います。</t>
  </si>
  <si>
    <t>道路や河川等の草刈、高木処理など環境整備や保全を行います。</t>
  </si>
  <si>
    <t>市民税は、確定申告書、給与支払報告書、年金支払報告書等の課税資料に基づいて課税を行い、税額決定通知書及び納税通知書を発送します。
また法人市民税は、各法人の決算毎に各種申告書並びに納付書を送付するとともに、決算で確定した法人税額を基に算出された法人市民税が適正であるか、また、納付状況についての確認作業を行います。22年度については、21年に導入したエルタックスの電子申告等に引き続き、国税連携に伴う導入費用等の新規発生を予定しています。</t>
  </si>
  <si>
    <t>県統計協会に関する事業
　職員・調査員研修会参加・市町村負担金納付
市民所得推計事業
　事務説明会等出席・市民所得データ作成
統計調査員確保対策事業
　登録調査員台帳整備並びに調査員への情報提供
経済センサス調査区管理事業
　H23年経済センサス―活動調査前年度であるため、同調査区の異動等の管理事務を行います。</t>
  </si>
  <si>
    <t>地域活動支援センターは、創作的又は生産活動の機会や社会との交流の場を提供する事業です。現在、市内では、西部福祉会館において創作的活動・食事等のサービスを提供しています。原則、利用者は報酬の1割と食事代等実費を負担し、残りを市が負担します。
近隣では豊川市の事業所が本事業を実施しており、利用者が数名おります。この場合は、事業所のある市町に対して実績に応じた負担金を支払います。</t>
  </si>
  <si>
    <t>市功労者表彰経費の組替えによる増</t>
  </si>
  <si>
    <t>観光地美化整備事業</t>
  </si>
  <si>
    <t>市観光データベース作成事業</t>
  </si>
  <si>
    <t>防災施設等緊急点検及び台帳作成事業</t>
  </si>
  <si>
    <t>観光案内事業</t>
  </si>
  <si>
    <t>02020202-自立創造 活気や賑わいを生み出す「山の湊」を創る 地産地消や消費者交流など、生命をつなぐ魅力ある農業が営まれている 農業生産活動を応援します</t>
  </si>
  <si>
    <t>橋梁長寿命化対策事業</t>
  </si>
  <si>
    <t>金額変更した主な理由</t>
  </si>
  <si>
    <t>二役分</t>
  </si>
  <si>
    <t>市・市長対外事務費</t>
  </si>
  <si>
    <t>秘書事務経費</t>
  </si>
  <si>
    <t>市・市長交際費</t>
  </si>
  <si>
    <t>情報公開制度推進事業</t>
  </si>
  <si>
    <t>050100</t>
  </si>
  <si>
    <t>個人情報保護制度推進事業</t>
  </si>
  <si>
    <t>消防庁舎管理事業</t>
  </si>
  <si>
    <t>消防車両管理事業</t>
  </si>
  <si>
    <t>消防水利管理事業</t>
  </si>
  <si>
    <t>消防水利整備事業</t>
  </si>
  <si>
    <t>消防車両整備事業</t>
  </si>
  <si>
    <t>福利厚生・研修事業</t>
  </si>
  <si>
    <t>消防通信指令運用事業</t>
  </si>
  <si>
    <t>消防一般事務経費</t>
  </si>
  <si>
    <t>簡易水道事業特別会計への繰出金です。</t>
  </si>
  <si>
    <t>水道事業会計への出資金は、ライフライン機能強化等事業に対し、総務省繰出基準により繰出を行うものです。</t>
  </si>
  <si>
    <t>A2A</t>
  </si>
  <si>
    <t>A2B</t>
  </si>
  <si>
    <t>A1A</t>
  </si>
  <si>
    <t>A2B</t>
  </si>
  <si>
    <t>A2A</t>
  </si>
  <si>
    <t>障害者が通院等のためにタクシーを利用する場合、料金の一部を助成する券（２４枚綴り１冊）を発行します。対象者は身体障害者１級～３級（腎臓機能障害１級～３級で透析を受けている者は２冊）、知的障害者Ａ・Ｂ判定、精神障害者１級～２級。ただしいづれも自動車税、軽自動車税の減免を受けていない者です。</t>
  </si>
  <si>
    <t>一般事務経費、福祉活動団体と児童遊園地への補助金です。</t>
  </si>
  <si>
    <t>民生費寄附金の積立をします。</t>
  </si>
  <si>
    <t xml:space="preserve">法人運営人件費補助、作手センターの維持管理費、事業費補助です。民間社会福祉の中核的役割を担う社会福祉協議会への人件費及び事業費の補助です。社会福祉協議会は高齢者、障害者の相談窓口であり、地域の福祉業務の拠点となっています。    </t>
  </si>
  <si>
    <t>女性特有のがん検診推進事業に伴い受診者の増大が見込まれるため増</t>
  </si>
  <si>
    <t>安心子ども基金の特別対策事業の補助対象が増額したため事業費増</t>
  </si>
  <si>
    <t>糖尿病・高脂血症等メタボリックシンドロームに関係する生活習慣病の予防のために個別健康教育を実施。精神保健事業が保健所から移譲され各保健センターで社会復帰教室を実施。健康づくり事業と健康ひろば事業は健康教育的要素が強いため本事業で計上しています。65歳以上を対象とする健康教育は介護高齢課の介護予防事業で計上しています。</t>
  </si>
  <si>
    <t>一般の健康相談における予算を計上しています。65歳以上を対象とする健康相談は介護高齢課の介護予防事業で計上しています。</t>
  </si>
  <si>
    <t>40歳になる前から健康管理の必要性があるため、20歳代・30歳代の健診を実施します。メタボリック対策、その他がん、歯、骨、結核予防などの健診業務をまとめて計上しています。平成21年度から実施の「女性特有のがん検診推進事業」を本年度も継続実施します。</t>
  </si>
  <si>
    <t>健康教育、健康相談などを通して、訪問が必要と思われるケース（生活習慣病療養者等）に対応しています。また、必要に応じて福祉課、支援センター、保健所等各関係機関と連携し独居、高齢者、認知症等のケースを随時訪問しています。
６５歳以上の訪問指導者については介護高齢課の介護予防事業で計上しています。</t>
  </si>
  <si>
    <t>保健事業を推進するために「厚生省告示昭和６１年医療等以外の保健事業の実施基準」に基づき設置義務あります。
保健対策推進協議会は医師会、歯科医師会、民生児童委員、食生活改善協議会、薬剤師会、老人クラブ、はぐるまの会、健康づくりリーダーです。また、保健事業を推進するために各分野（歯・母子）の専門家や各種団体住民代表の意見を取り入れ保健事業の向上を図り、方向性を探ります。</t>
  </si>
  <si>
    <t>4か月、1歳6か月、3歳児健康診査については各保健センターで実施します。2歳の歯科健診は新城保健センターで実施します。歯の健康センターにおける必要物品を計上しています。</t>
  </si>
  <si>
    <t>都市計画基礎調査は、都市計画法に基づき実施することが定められており、都市計画の策定とその実施を適切に遂行するための調査として位置付けられています。調査内容は５年で１サイクルとなっており、本年度は都市計画に関する条例・要綱等、地区計画の策定状況等の調査・資料作成を行います。</t>
  </si>
  <si>
    <t>愛知東農協が菌床椎茸のパイプハウスのレンタル事業及び菌床椎茸集荷施設の導入に対して補助を行います。</t>
  </si>
  <si>
    <t>農業振興を推進するための検討会、各種団体の活動経費の一部負担します。</t>
  </si>
  <si>
    <t>地域農業の再構築に向けての支援を行います。</t>
  </si>
  <si>
    <t>学童農園山びこの丘施設の管理を行います。</t>
  </si>
  <si>
    <t>山吉田トレーニングセンターの施設管理を行います。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</si>
</sst>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
    <numFmt numFmtId="179" formatCode="\(#,##0\)"/>
    <numFmt numFmtId="180" formatCode="0_);[Red]\(0\)"/>
    <numFmt numFmtId="181" formatCode="#,##0_ ;[Red]\-#,##0\ "/>
  </numFmts>
  <fonts count="25">
    <font>
      <sz val="11"/>
      <name val="ＭＳ ゴシック"/>
      <family val="3"/>
    </font>
    <font>
      <sz val="6"/>
      <name val="ＭＳ 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name val="ＭＳ Ｐゴシック"/>
      <family val="3"/>
    </font>
    <font>
      <sz val="8"/>
      <name val="ＭＳ ゴシック"/>
      <family val="3"/>
    </font>
    <font>
      <sz val="11"/>
      <color indexed="8"/>
      <name val="ＭＳ ゴシック"/>
      <family val="3"/>
    </font>
    <font>
      <sz val="11"/>
      <color indexed="10"/>
      <name val="ＭＳ ゴシック"/>
      <family val="3"/>
    </font>
    <font>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hair"/>
      <bottom style="hair"/>
    </border>
    <border>
      <left style="thin"/>
      <right style="thin"/>
      <top style="medium"/>
      <bottom style="hair"/>
    </border>
    <border>
      <left style="thin"/>
      <right style="medium"/>
      <top style="medium"/>
      <bottom style="hair"/>
    </border>
    <border>
      <left style="medium"/>
      <right style="thin"/>
      <top style="medium"/>
      <bottom style="hair"/>
    </border>
    <border>
      <left style="medium"/>
      <right style="thin"/>
      <top style="hair"/>
      <bottom>
        <color indexed="63"/>
      </bottom>
    </border>
    <border>
      <left style="thin"/>
      <right style="thin"/>
      <top>
        <color indexed="63"/>
      </top>
      <bottom>
        <color indexed="63"/>
      </bottom>
    </border>
    <border>
      <left style="medium"/>
      <right style="thin"/>
      <top>
        <color indexed="63"/>
      </top>
      <bottom style="hair"/>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color indexed="63"/>
      </left>
      <right style="thin"/>
      <top>
        <color indexed="63"/>
      </top>
      <bottom style="hair"/>
    </border>
    <border>
      <left>
        <color indexed="63"/>
      </left>
      <right style="thin"/>
      <top style="hair"/>
      <bottom>
        <color indexed="63"/>
      </bottom>
    </border>
    <border>
      <left style="thin"/>
      <right style="thin"/>
      <top style="medium"/>
      <bottom style="thin"/>
    </border>
    <border>
      <left style="thin"/>
      <right style="thin"/>
      <top style="hair"/>
      <bottom>
        <color indexed="63"/>
      </bottom>
    </border>
    <border>
      <left style="thin"/>
      <right style="thin"/>
      <top style="thin"/>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color indexed="63"/>
      </top>
      <bottom style="hair"/>
    </border>
    <border>
      <left style="medium"/>
      <right style="thin"/>
      <top style="thin"/>
      <bottom style="hair"/>
    </border>
    <border>
      <left style="medium"/>
      <right style="thin"/>
      <top style="hair"/>
      <bottom style="thin"/>
    </border>
    <border>
      <left>
        <color indexed="63"/>
      </left>
      <right style="thin"/>
      <top style="thin"/>
      <bottom>
        <color indexed="63"/>
      </bottom>
    </border>
    <border>
      <left>
        <color indexed="63"/>
      </left>
      <right style="thin"/>
      <top>
        <color indexed="63"/>
      </top>
      <bottom style="thin"/>
    </border>
    <border>
      <left style="medium"/>
      <right style="thin"/>
      <top style="hair"/>
      <bottom style="hair"/>
    </border>
    <border>
      <left style="thin"/>
      <right style="medium"/>
      <top style="hair"/>
      <bottom>
        <color indexed="63"/>
      </bottom>
    </border>
    <border>
      <left style="thin"/>
      <right style="medium"/>
      <top>
        <color indexed="63"/>
      </top>
      <bottom style="hair"/>
    </border>
    <border>
      <left style="thin"/>
      <right style="medium"/>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style="thin"/>
      <top style="hair"/>
      <bottom style="hair"/>
    </border>
    <border>
      <left style="thin"/>
      <right>
        <color indexed="63"/>
      </right>
      <top>
        <color indexed="63"/>
      </top>
      <bottom>
        <color indexed="63"/>
      </bottom>
    </border>
    <border>
      <left style="thin"/>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2" fillId="0" borderId="0">
      <alignment/>
      <protection/>
    </xf>
    <xf numFmtId="0" fontId="7" fillId="4" borderId="0" applyNumberFormat="0" applyBorder="0" applyAlignment="0" applyProtection="0"/>
  </cellStyleXfs>
  <cellXfs count="173">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49" fontId="0" fillId="0" borderId="10" xfId="0" applyNumberFormat="1" applyFill="1" applyBorder="1" applyAlignment="1">
      <alignment horizontal="center" vertical="center" wrapText="1"/>
    </xf>
    <xf numFmtId="49" fontId="0" fillId="0" borderId="0" xfId="0" applyNumberFormat="1" applyFill="1" applyAlignment="1">
      <alignment horizontal="left" vertical="center" wrapText="1"/>
    </xf>
    <xf numFmtId="49" fontId="0" fillId="0" borderId="0" xfId="0" applyNumberFormat="1" applyFill="1" applyAlignment="1">
      <alignment vertical="center"/>
    </xf>
    <xf numFmtId="49" fontId="0" fillId="0" borderId="0" xfId="0" applyNumberFormat="1" applyFill="1" applyAlignment="1">
      <alignment horizontal="center" vertical="center" wrapText="1"/>
    </xf>
    <xf numFmtId="49" fontId="2" fillId="24" borderId="11" xfId="60" applyNumberFormat="1" applyFill="1" applyBorder="1" applyAlignment="1">
      <alignment horizontal="center" vertical="center"/>
      <protection/>
    </xf>
    <xf numFmtId="49" fontId="2" fillId="24" borderId="11" xfId="60" applyNumberFormat="1" applyFill="1" applyBorder="1" applyAlignment="1">
      <alignment horizontal="center" vertical="center" shrinkToFit="1"/>
      <protection/>
    </xf>
    <xf numFmtId="49" fontId="2" fillId="24" borderId="12" xfId="60" applyNumberFormat="1" applyFont="1" applyFill="1" applyBorder="1" applyAlignment="1">
      <alignment horizontal="center" vertical="center" wrapText="1"/>
      <protection/>
    </xf>
    <xf numFmtId="0" fontId="0" fillId="24" borderId="13" xfId="0" applyFill="1" applyBorder="1" applyAlignment="1">
      <alignment horizontal="center" vertical="center"/>
    </xf>
    <xf numFmtId="0" fontId="0" fillId="0" borderId="0" xfId="0" applyFill="1" applyAlignment="1">
      <alignment horizontal="left" vertical="center" wrapText="1"/>
    </xf>
    <xf numFmtId="49" fontId="2" fillId="24" borderId="11" xfId="60" applyNumberFormat="1" applyFont="1" applyFill="1" applyBorder="1" applyAlignment="1">
      <alignment horizontal="left" vertical="center" wrapText="1"/>
      <protection/>
    </xf>
    <xf numFmtId="0" fontId="0" fillId="0" borderId="0" xfId="0" applyAlignment="1">
      <alignment horizontal="center" vertical="center"/>
    </xf>
    <xf numFmtId="49" fontId="2" fillId="24" borderId="11" xfId="60" applyNumberFormat="1" applyFont="1" applyFill="1" applyBorder="1" applyAlignment="1">
      <alignment horizontal="center" vertical="center" wrapText="1"/>
      <protection/>
    </xf>
    <xf numFmtId="49" fontId="0" fillId="0" borderId="0" xfId="0" applyNumberFormat="1" applyFill="1" applyAlignment="1">
      <alignment horizontal="left" vertical="top" wrapText="1"/>
    </xf>
    <xf numFmtId="49" fontId="2" fillId="24" borderId="12" xfId="60" applyNumberFormat="1" applyFill="1" applyBorder="1" applyAlignment="1">
      <alignment horizontal="center" vertical="center" wrapText="1"/>
      <protection/>
    </xf>
    <xf numFmtId="181" fontId="2" fillId="0" borderId="14" xfId="48" applyNumberFormat="1" applyFont="1" applyFill="1" applyBorder="1" applyAlignment="1">
      <alignment horizontal="right" vertical="center"/>
    </xf>
    <xf numFmtId="179" fontId="0" fillId="0" borderId="15" xfId="48" applyNumberFormat="1" applyFill="1" applyBorder="1" applyAlignment="1">
      <alignment horizontal="right" vertical="center"/>
    </xf>
    <xf numFmtId="176" fontId="2" fillId="0" borderId="14" xfId="60" applyNumberFormat="1" applyFont="1" applyFill="1" applyBorder="1" applyAlignment="1">
      <alignment horizontal="right" vertical="center"/>
      <protection/>
    </xf>
    <xf numFmtId="179" fontId="0" fillId="0" borderId="16" xfId="48" applyNumberFormat="1" applyFill="1" applyBorder="1" applyAlignment="1">
      <alignment horizontal="right" vertical="center"/>
    </xf>
    <xf numFmtId="179" fontId="0" fillId="0" borderId="17" xfId="48" applyNumberFormat="1" applyFill="1" applyBorder="1" applyAlignment="1">
      <alignment horizontal="right" vertical="center"/>
    </xf>
    <xf numFmtId="176" fontId="2" fillId="0" borderId="14" xfId="60" applyNumberFormat="1" applyFill="1" applyBorder="1" applyAlignment="1">
      <alignment horizontal="right" vertical="center"/>
      <protection/>
    </xf>
    <xf numFmtId="179" fontId="0" fillId="0" borderId="15" xfId="48" applyNumberFormat="1" applyFont="1" applyFill="1" applyBorder="1" applyAlignment="1">
      <alignment horizontal="right" vertical="center"/>
    </xf>
    <xf numFmtId="179" fontId="0" fillId="0" borderId="15" xfId="48" applyNumberFormat="1" applyFont="1" applyFill="1" applyBorder="1" applyAlignment="1">
      <alignment horizontal="right" vertical="center"/>
    </xf>
    <xf numFmtId="179" fontId="0" fillId="0" borderId="18" xfId="48" applyNumberFormat="1" applyFill="1" applyBorder="1" applyAlignment="1">
      <alignment horizontal="right" vertical="center"/>
    </xf>
    <xf numFmtId="179" fontId="0" fillId="0" borderId="19" xfId="48" applyNumberFormat="1" applyFill="1" applyBorder="1" applyAlignment="1">
      <alignment horizontal="right" vertical="center"/>
    </xf>
    <xf numFmtId="177" fontId="0" fillId="0" borderId="0" xfId="0" applyNumberFormat="1" applyFill="1" applyAlignment="1">
      <alignment horizontal="right" vertical="center"/>
    </xf>
    <xf numFmtId="49" fontId="0" fillId="0" borderId="0" xfId="0" applyNumberFormat="1" applyFill="1" applyAlignment="1">
      <alignment horizontal="right" vertical="center"/>
    </xf>
    <xf numFmtId="179" fontId="0" fillId="0" borderId="17" xfId="48" applyNumberFormat="1" applyFont="1" applyFill="1" applyBorder="1" applyAlignment="1">
      <alignment horizontal="right" vertical="center"/>
    </xf>
    <xf numFmtId="49" fontId="0" fillId="0" borderId="0" xfId="0" applyNumberFormat="1" applyFill="1" applyAlignment="1">
      <alignment horizontal="center" vertical="center"/>
    </xf>
    <xf numFmtId="179" fontId="0" fillId="0" borderId="20" xfId="48" applyNumberFormat="1" applyFill="1" applyBorder="1" applyAlignment="1">
      <alignment horizontal="right" vertical="center"/>
    </xf>
    <xf numFmtId="176" fontId="2" fillId="0" borderId="21" xfId="60" applyNumberFormat="1" applyFill="1" applyBorder="1" applyAlignment="1">
      <alignment horizontal="right" vertical="center"/>
      <protection/>
    </xf>
    <xf numFmtId="0" fontId="0" fillId="24" borderId="22" xfId="0" applyFill="1" applyBorder="1" applyAlignment="1">
      <alignment horizontal="center" vertical="center" wrapText="1"/>
    </xf>
    <xf numFmtId="49" fontId="0" fillId="0" borderId="23" xfId="0" applyNumberFormat="1" applyFill="1" applyBorder="1" applyAlignment="1">
      <alignment horizontal="left" vertical="top" wrapText="1"/>
    </xf>
    <xf numFmtId="49" fontId="0" fillId="0" borderId="24" xfId="0" applyNumberFormat="1" applyFill="1" applyBorder="1" applyAlignment="1">
      <alignment horizontal="left" vertical="top" wrapText="1"/>
    </xf>
    <xf numFmtId="0" fontId="0" fillId="0" borderId="25" xfId="0" applyFill="1" applyBorder="1" applyAlignment="1">
      <alignment vertical="center" wrapText="1"/>
    </xf>
    <xf numFmtId="176" fontId="2" fillId="0" borderId="18" xfId="60" applyNumberFormat="1" applyFont="1" applyFill="1" applyBorder="1" applyAlignment="1">
      <alignment horizontal="right" vertical="center"/>
      <protection/>
    </xf>
    <xf numFmtId="0" fontId="0" fillId="24" borderId="24" xfId="0" applyFill="1" applyBorder="1" applyAlignment="1">
      <alignment horizontal="left" vertical="center" wrapText="1"/>
    </xf>
    <xf numFmtId="49" fontId="0" fillId="24" borderId="24" xfId="0" applyNumberFormat="1" applyFill="1" applyBorder="1" applyAlignment="1">
      <alignment horizontal="center" vertical="center"/>
    </xf>
    <xf numFmtId="49" fontId="0" fillId="24" borderId="24" xfId="0" applyNumberFormat="1" applyFill="1" applyBorder="1" applyAlignment="1">
      <alignment horizontal="left" vertical="center" wrapText="1"/>
    </xf>
    <xf numFmtId="49" fontId="0" fillId="24" borderId="24" xfId="0" applyNumberFormat="1" applyFill="1" applyBorder="1" applyAlignment="1">
      <alignment horizontal="left" vertical="top" wrapText="1"/>
    </xf>
    <xf numFmtId="0" fontId="0" fillId="24" borderId="19" xfId="0" applyFill="1" applyBorder="1" applyAlignment="1">
      <alignment horizontal="left" vertical="center" wrapText="1"/>
    </xf>
    <xf numFmtId="49" fontId="0" fillId="24" borderId="19" xfId="0" applyNumberFormat="1" applyFill="1" applyBorder="1" applyAlignment="1">
      <alignment horizontal="center" vertical="center"/>
    </xf>
    <xf numFmtId="49" fontId="0" fillId="24" borderId="19" xfId="0" applyNumberFormat="1" applyFill="1" applyBorder="1" applyAlignment="1">
      <alignment horizontal="left" vertical="center" wrapText="1"/>
    </xf>
    <xf numFmtId="49" fontId="0" fillId="24" borderId="19" xfId="0" applyNumberFormat="1" applyFill="1" applyBorder="1" applyAlignment="1">
      <alignment horizontal="left" vertical="top" wrapText="1"/>
    </xf>
    <xf numFmtId="49" fontId="0" fillId="24" borderId="26" xfId="0" applyNumberFormat="1" applyFill="1" applyBorder="1" applyAlignment="1">
      <alignment horizontal="left" vertical="top" wrapText="1"/>
    </xf>
    <xf numFmtId="49" fontId="0" fillId="24" borderId="27" xfId="0" applyNumberFormat="1" applyFill="1" applyBorder="1" applyAlignment="1">
      <alignment horizontal="left" vertical="top" wrapText="1"/>
    </xf>
    <xf numFmtId="49" fontId="2" fillId="24" borderId="28" xfId="60" applyNumberFormat="1" applyFont="1" applyFill="1" applyBorder="1" applyAlignment="1">
      <alignment horizontal="center" vertical="center" wrapText="1"/>
      <protection/>
    </xf>
    <xf numFmtId="179" fontId="0" fillId="24" borderId="29" xfId="48" applyNumberFormat="1" applyFill="1" applyBorder="1" applyAlignment="1">
      <alignment horizontal="right" vertical="center"/>
    </xf>
    <xf numFmtId="49" fontId="2" fillId="24" borderId="30" xfId="60" applyNumberFormat="1" applyFont="1" applyFill="1" applyBorder="1" applyAlignment="1">
      <alignment horizontal="center" vertical="center" wrapText="1"/>
      <protection/>
    </xf>
    <xf numFmtId="176" fontId="2" fillId="24" borderId="31" xfId="60" applyNumberFormat="1" applyFont="1" applyFill="1" applyBorder="1" applyAlignment="1">
      <alignment horizontal="right" vertical="center"/>
      <protection/>
    </xf>
    <xf numFmtId="176" fontId="2" fillId="0" borderId="31" xfId="60" applyNumberFormat="1" applyFill="1" applyBorder="1" applyAlignment="1">
      <alignment horizontal="right" vertical="center"/>
      <protection/>
    </xf>
    <xf numFmtId="49" fontId="0" fillId="0" borderId="23" xfId="0" applyNumberFormat="1" applyFill="1" applyBorder="1" applyAlignment="1">
      <alignment horizontal="left" vertical="center" wrapText="1"/>
    </xf>
    <xf numFmtId="49" fontId="0" fillId="0" borderId="32" xfId="0" applyNumberFormat="1" applyFill="1" applyBorder="1" applyAlignment="1">
      <alignment horizontal="left" vertical="center" wrapText="1"/>
    </xf>
    <xf numFmtId="49" fontId="0" fillId="0" borderId="23" xfId="0" applyNumberFormat="1" applyFill="1" applyBorder="1" applyAlignment="1">
      <alignment horizontal="center" vertical="center"/>
    </xf>
    <xf numFmtId="49" fontId="0" fillId="0" borderId="32" xfId="0" applyNumberFormat="1" applyFill="1" applyBorder="1" applyAlignment="1">
      <alignment horizontal="center" vertical="center"/>
    </xf>
    <xf numFmtId="0" fontId="0" fillId="0" borderId="23" xfId="0" applyFill="1" applyBorder="1" applyAlignment="1">
      <alignment horizontal="left" vertical="center" wrapText="1"/>
    </xf>
    <xf numFmtId="49" fontId="0" fillId="0" borderId="23" xfId="0" applyNumberFormat="1" applyFill="1" applyBorder="1" applyAlignment="1">
      <alignment horizontal="left" vertical="top" wrapText="1"/>
    </xf>
    <xf numFmtId="49" fontId="0" fillId="0" borderId="15" xfId="0" applyNumberFormat="1" applyFill="1" applyBorder="1" applyAlignment="1">
      <alignment horizontal="left" vertical="top" wrapText="1"/>
    </xf>
    <xf numFmtId="49" fontId="0" fillId="0" borderId="24" xfId="0" applyNumberFormat="1" applyFill="1" applyBorder="1" applyAlignment="1">
      <alignment horizontal="left" vertical="top" wrapText="1"/>
    </xf>
    <xf numFmtId="49" fontId="0" fillId="0" borderId="19" xfId="0" applyNumberFormat="1" applyFill="1" applyBorder="1" applyAlignment="1">
      <alignment horizontal="left" vertical="top" wrapText="1"/>
    </xf>
    <xf numFmtId="49" fontId="0" fillId="0" borderId="24" xfId="0" applyNumberFormat="1" applyFill="1" applyBorder="1" applyAlignment="1">
      <alignment horizontal="left" vertical="center" wrapText="1"/>
    </xf>
    <xf numFmtId="49" fontId="0" fillId="0" borderId="19" xfId="0" applyNumberFormat="1" applyFill="1" applyBorder="1" applyAlignment="1">
      <alignment horizontal="left" vertical="center" wrapText="1"/>
    </xf>
    <xf numFmtId="49" fontId="0" fillId="0" borderId="28" xfId="0" applyNumberFormat="1" applyFill="1" applyBorder="1" applyAlignment="1">
      <alignment horizontal="left" vertical="top" wrapText="1"/>
    </xf>
    <xf numFmtId="49" fontId="0" fillId="0" borderId="30" xfId="0" applyNumberFormat="1" applyFill="1" applyBorder="1" applyAlignment="1">
      <alignment horizontal="left" vertical="top" wrapText="1"/>
    </xf>
    <xf numFmtId="49" fontId="0" fillId="0" borderId="28" xfId="0" applyNumberFormat="1" applyFill="1" applyBorder="1" applyAlignment="1">
      <alignment horizontal="center" vertical="center" wrapText="1"/>
    </xf>
    <xf numFmtId="49" fontId="0" fillId="0" borderId="30" xfId="0" applyNumberFormat="1" applyFill="1" applyBorder="1" applyAlignment="1">
      <alignment horizontal="center" vertical="center" wrapText="1"/>
    </xf>
    <xf numFmtId="0" fontId="2" fillId="0" borderId="33" xfId="0" applyFont="1" applyFill="1" applyBorder="1" applyAlignment="1">
      <alignment horizontal="justify" vertical="center"/>
    </xf>
    <xf numFmtId="0" fontId="2" fillId="0" borderId="34" xfId="0" applyFont="1" applyFill="1" applyBorder="1" applyAlignment="1">
      <alignment horizontal="justify" vertical="center"/>
    </xf>
    <xf numFmtId="0" fontId="0" fillId="0" borderId="24" xfId="0" applyFill="1" applyBorder="1" applyAlignment="1">
      <alignment horizontal="center" vertical="center" wrapText="1"/>
    </xf>
    <xf numFmtId="0" fontId="0" fillId="0" borderId="19" xfId="0" applyFill="1" applyBorder="1" applyAlignment="1">
      <alignment horizontal="center" vertical="center" wrapText="1"/>
    </xf>
    <xf numFmtId="49" fontId="0" fillId="0" borderId="24"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2" fillId="24" borderId="35" xfId="0" applyFont="1" applyFill="1" applyBorder="1" applyAlignment="1">
      <alignment horizontal="center" vertical="center"/>
    </xf>
    <xf numFmtId="0" fontId="2" fillId="24" borderId="36" xfId="0" applyFont="1" applyFill="1" applyBorder="1" applyAlignment="1">
      <alignment horizontal="center" vertical="center"/>
    </xf>
    <xf numFmtId="0" fontId="2" fillId="0" borderId="37" xfId="0" applyFont="1" applyFill="1" applyBorder="1" applyAlignment="1">
      <alignment horizontal="justify" vertical="center"/>
    </xf>
    <xf numFmtId="0" fontId="0" fillId="0" borderId="25" xfId="0" applyFill="1" applyBorder="1" applyAlignment="1">
      <alignment horizontal="left" vertical="center" wrapText="1"/>
    </xf>
    <xf numFmtId="49" fontId="0" fillId="0" borderId="38" xfId="0" applyNumberFormat="1" applyFill="1" applyBorder="1" applyAlignment="1">
      <alignment horizontal="left" vertical="top" wrapText="1"/>
    </xf>
    <xf numFmtId="49" fontId="0" fillId="0" borderId="39" xfId="0" applyNumberFormat="1" applyFill="1" applyBorder="1" applyAlignment="1">
      <alignment horizontal="left" vertical="top" wrapText="1"/>
    </xf>
    <xf numFmtId="0" fontId="0" fillId="0" borderId="2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ill="1" applyBorder="1" applyAlignment="1">
      <alignment horizontal="left" vertical="center" wrapText="1"/>
    </xf>
    <xf numFmtId="49" fontId="0" fillId="0" borderId="23" xfId="0" applyNumberFormat="1" applyFill="1" applyBorder="1" applyAlignment="1">
      <alignment horizontal="left" vertical="top" wrapText="1"/>
    </xf>
    <xf numFmtId="49" fontId="0" fillId="0" borderId="32" xfId="0" applyNumberFormat="1" applyFill="1" applyBorder="1" applyAlignment="1">
      <alignment horizontal="left" vertical="top" wrapText="1"/>
    </xf>
    <xf numFmtId="49" fontId="0" fillId="0" borderId="23" xfId="0" applyNumberFormat="1" applyFill="1" applyBorder="1" applyAlignment="1">
      <alignment horizontal="left" vertical="top" wrapText="1"/>
    </xf>
    <xf numFmtId="49" fontId="0" fillId="0" borderId="32" xfId="0" applyNumberFormat="1" applyFill="1" applyBorder="1" applyAlignment="1">
      <alignment horizontal="left" vertical="top" wrapText="1"/>
    </xf>
    <xf numFmtId="0" fontId="2" fillId="0" borderId="14" xfId="0" applyFont="1" applyFill="1" applyBorder="1" applyAlignment="1">
      <alignment vertical="center" wrapText="1"/>
    </xf>
    <xf numFmtId="0" fontId="2" fillId="0" borderId="16"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37"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4" xfId="0" applyFont="1" applyFill="1" applyBorder="1" applyAlignment="1">
      <alignment horizontal="justify" vertical="center"/>
    </xf>
    <xf numFmtId="0" fontId="2" fillId="0" borderId="14"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justify" vertical="center"/>
    </xf>
    <xf numFmtId="49" fontId="0" fillId="0" borderId="15" xfId="0" applyNumberFormat="1" applyFill="1" applyBorder="1" applyAlignment="1">
      <alignment horizontal="left" vertical="top" wrapText="1"/>
    </xf>
    <xf numFmtId="49" fontId="0" fillId="0" borderId="38" xfId="0" applyNumberFormat="1" applyFill="1" applyBorder="1" applyAlignment="1">
      <alignment horizontal="center" vertical="center" wrapText="1"/>
    </xf>
    <xf numFmtId="49" fontId="0" fillId="0" borderId="39" xfId="0" applyNumberFormat="1" applyFill="1" applyBorder="1" applyAlignment="1">
      <alignment horizontal="center" vertical="center" wrapText="1"/>
    </xf>
    <xf numFmtId="0" fontId="0" fillId="0" borderId="38" xfId="0" applyFill="1" applyBorder="1" applyAlignment="1">
      <alignment horizontal="center" vertical="center"/>
    </xf>
    <xf numFmtId="0" fontId="0" fillId="0" borderId="39" xfId="0" applyFill="1" applyBorder="1" applyAlignment="1">
      <alignment horizontal="center" vertical="center"/>
    </xf>
    <xf numFmtId="49" fontId="0" fillId="0" borderId="38" xfId="0" applyNumberFormat="1" applyFill="1" applyBorder="1" applyAlignment="1">
      <alignment horizontal="center" vertical="center" wrapText="1"/>
    </xf>
    <xf numFmtId="49" fontId="0" fillId="0" borderId="39" xfId="0" applyNumberForma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9" xfId="0" applyNumberFormat="1" applyFont="1" applyFill="1" applyBorder="1" applyAlignment="1">
      <alignment horizontal="center" vertical="center" wrapText="1"/>
    </xf>
    <xf numFmtId="49" fontId="0" fillId="0" borderId="15" xfId="0" applyNumberFormat="1" applyFill="1" applyBorder="1" applyAlignment="1">
      <alignment horizontal="center" vertical="center"/>
    </xf>
    <xf numFmtId="49" fontId="0" fillId="0" borderId="15" xfId="0" applyNumberFormat="1" applyFill="1" applyBorder="1" applyAlignment="1">
      <alignment horizontal="left" vertical="center" wrapText="1"/>
    </xf>
    <xf numFmtId="49" fontId="21" fillId="0" borderId="38" xfId="0" applyNumberFormat="1" applyFont="1" applyFill="1" applyBorder="1" applyAlignment="1">
      <alignment horizontal="center" vertical="center" wrapText="1"/>
    </xf>
    <xf numFmtId="49" fontId="21" fillId="0" borderId="39" xfId="0" applyNumberFormat="1" applyFont="1" applyFill="1" applyBorder="1" applyAlignment="1">
      <alignment horizontal="center" vertical="center" wrapText="1"/>
    </xf>
    <xf numFmtId="49" fontId="0" fillId="0" borderId="40" xfId="0" applyNumberFormat="1" applyFill="1" applyBorder="1" applyAlignment="1">
      <alignment horizontal="center" vertical="center" wrapText="1"/>
    </xf>
    <xf numFmtId="49" fontId="2" fillId="0" borderId="38" xfId="60" applyNumberFormat="1" applyFont="1" applyFill="1" applyBorder="1" applyAlignment="1">
      <alignment horizontal="center" vertical="center" wrapText="1"/>
      <protection/>
    </xf>
    <xf numFmtId="49" fontId="2" fillId="0" borderId="39" xfId="60" applyNumberFormat="1" applyFont="1" applyFill="1" applyBorder="1" applyAlignment="1">
      <alignment horizontal="center" vertical="center" wrapText="1"/>
      <protection/>
    </xf>
    <xf numFmtId="49" fontId="2" fillId="0" borderId="40" xfId="60" applyNumberFormat="1" applyFont="1" applyFill="1" applyBorder="1" applyAlignment="1">
      <alignment horizontal="center" vertical="center" wrapText="1"/>
      <protection/>
    </xf>
    <xf numFmtId="0" fontId="0" fillId="0" borderId="19" xfId="0" applyFill="1" applyBorder="1" applyAlignment="1">
      <alignment horizontal="left" vertical="center" wrapText="1"/>
    </xf>
    <xf numFmtId="49" fontId="0" fillId="0" borderId="38" xfId="0" applyNumberFormat="1" applyFill="1" applyBorder="1" applyAlignment="1">
      <alignment horizontal="left" vertical="top" wrapText="1"/>
    </xf>
    <xf numFmtId="49" fontId="0" fillId="0" borderId="39" xfId="0" applyNumberFormat="1" applyFill="1" applyBorder="1" applyAlignment="1">
      <alignment horizontal="left" vertical="top" wrapText="1"/>
    </xf>
    <xf numFmtId="49" fontId="0" fillId="0" borderId="38" xfId="0" applyNumberFormat="1" applyFont="1" applyFill="1" applyBorder="1" applyAlignment="1">
      <alignment horizontal="left" vertical="top" wrapText="1"/>
    </xf>
    <xf numFmtId="49" fontId="0" fillId="0" borderId="39" xfId="0" applyNumberFormat="1" applyFont="1" applyFill="1" applyBorder="1" applyAlignment="1">
      <alignment horizontal="left" vertical="top" wrapText="1"/>
    </xf>
    <xf numFmtId="49" fontId="0" fillId="0" borderId="40" xfId="0" applyNumberFormat="1" applyFill="1" applyBorder="1" applyAlignment="1">
      <alignment horizontal="left" vertical="top"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49" fontId="0" fillId="0" borderId="38" xfId="0" applyNumberFormat="1" applyFont="1" applyFill="1" applyBorder="1" applyAlignment="1">
      <alignment horizontal="left" vertical="top" wrapText="1"/>
    </xf>
    <xf numFmtId="49" fontId="0" fillId="0" borderId="39" xfId="0" applyNumberFormat="1" applyFont="1" applyFill="1" applyBorder="1" applyAlignment="1">
      <alignment horizontal="left" vertical="top" wrapText="1"/>
    </xf>
    <xf numFmtId="9" fontId="0" fillId="0" borderId="23" xfId="42" applyFill="1" applyBorder="1" applyAlignment="1">
      <alignment horizontal="center" vertical="center"/>
    </xf>
    <xf numFmtId="9" fontId="0" fillId="0" borderId="32" xfId="42" applyFill="1" applyBorder="1" applyAlignment="1">
      <alignment horizontal="center" vertical="center"/>
    </xf>
    <xf numFmtId="6" fontId="0" fillId="0" borderId="23" xfId="57" applyFill="1" applyBorder="1" applyAlignment="1">
      <alignment horizontal="left" vertical="center" wrapText="1"/>
    </xf>
    <xf numFmtId="6" fontId="0" fillId="0" borderId="32" xfId="57" applyFill="1" applyBorder="1" applyAlignment="1">
      <alignment horizontal="left" vertical="center" wrapText="1"/>
    </xf>
    <xf numFmtId="0" fontId="0" fillId="0" borderId="15" xfId="0" applyFill="1" applyBorder="1" applyAlignment="1">
      <alignment horizontal="left" vertical="center" wrapText="1"/>
    </xf>
    <xf numFmtId="49" fontId="0" fillId="0" borderId="40" xfId="0" applyNumberFormat="1" applyFill="1" applyBorder="1" applyAlignment="1">
      <alignment horizontal="left" vertical="top" wrapText="1"/>
    </xf>
    <xf numFmtId="49" fontId="0" fillId="0" borderId="41" xfId="0" applyNumberFormat="1" applyFill="1" applyBorder="1" applyAlignment="1">
      <alignment horizontal="left" vertical="top" wrapText="1"/>
    </xf>
    <xf numFmtId="49" fontId="0" fillId="0" borderId="41" xfId="0" applyNumberFormat="1" applyFill="1" applyBorder="1" applyAlignment="1">
      <alignment horizontal="left" vertical="top" wrapText="1"/>
    </xf>
    <xf numFmtId="49" fontId="0" fillId="0" borderId="42" xfId="0" applyNumberFormat="1" applyFill="1" applyBorder="1" applyAlignment="1">
      <alignment horizontal="left" vertical="top" wrapText="1"/>
    </xf>
    <xf numFmtId="49" fontId="0" fillId="0" borderId="38" xfId="0" applyNumberFormat="1" applyFill="1" applyBorder="1" applyAlignment="1">
      <alignment horizontal="left" vertical="top"/>
    </xf>
    <xf numFmtId="49" fontId="0" fillId="0" borderId="39" xfId="0" applyNumberFormat="1" applyFill="1" applyBorder="1" applyAlignment="1">
      <alignment horizontal="left" vertical="top"/>
    </xf>
    <xf numFmtId="49" fontId="0" fillId="0" borderId="41" xfId="0" applyNumberFormat="1" applyFill="1" applyBorder="1" applyAlignment="1">
      <alignment horizontal="left" vertical="center" wrapText="1"/>
    </xf>
    <xf numFmtId="49" fontId="0" fillId="0" borderId="42" xfId="0" applyNumberFormat="1" applyFill="1" applyBorder="1" applyAlignment="1">
      <alignment horizontal="left" vertical="center" wrapText="1"/>
    </xf>
    <xf numFmtId="176" fontId="2" fillId="0" borderId="14" xfId="60" applyNumberFormat="1" applyFill="1" applyBorder="1" applyAlignment="1">
      <alignment horizontal="right" vertical="center"/>
      <protection/>
    </xf>
    <xf numFmtId="176" fontId="2" fillId="0" borderId="18" xfId="60" applyNumberFormat="1" applyFill="1" applyBorder="1" applyAlignment="1">
      <alignment horizontal="right" vertical="center"/>
      <protection/>
    </xf>
    <xf numFmtId="179" fontId="0" fillId="0" borderId="18" xfId="48" applyNumberFormat="1" applyFill="1" applyBorder="1" applyAlignment="1">
      <alignment horizontal="right" vertical="center"/>
    </xf>
    <xf numFmtId="179" fontId="0" fillId="0" borderId="16" xfId="48" applyNumberFormat="1" applyFill="1" applyBorder="1" applyAlignment="1">
      <alignment horizontal="right" vertical="center"/>
    </xf>
    <xf numFmtId="0" fontId="2" fillId="0" borderId="33" xfId="0" applyFont="1" applyFill="1" applyBorder="1" applyAlignment="1">
      <alignment horizontal="justify" vertical="center"/>
    </xf>
    <xf numFmtId="0" fontId="2" fillId="0" borderId="37" xfId="0" applyFont="1" applyFill="1" applyBorder="1" applyAlignment="1">
      <alignment horizontal="justify" vertical="center"/>
    </xf>
    <xf numFmtId="49" fontId="0" fillId="0" borderId="43" xfId="0" applyNumberFormat="1" applyFill="1" applyBorder="1" applyAlignment="1">
      <alignment horizontal="left" vertical="top" wrapText="1"/>
    </xf>
    <xf numFmtId="0" fontId="0" fillId="0" borderId="41" xfId="0" applyFill="1" applyBorder="1" applyAlignment="1">
      <alignment horizontal="left" vertical="center"/>
    </xf>
    <xf numFmtId="0" fontId="0" fillId="0" borderId="38" xfId="0" applyFill="1" applyBorder="1" applyAlignment="1">
      <alignment horizontal="left" vertical="top" wrapText="1"/>
    </xf>
    <xf numFmtId="0" fontId="0" fillId="0" borderId="44" xfId="0" applyFill="1" applyBorder="1" applyAlignment="1">
      <alignment horizontal="left" vertical="center"/>
    </xf>
    <xf numFmtId="0" fontId="0" fillId="0" borderId="40" xfId="0" applyFill="1" applyBorder="1" applyAlignment="1">
      <alignment horizontal="left" vertical="top" wrapText="1"/>
    </xf>
    <xf numFmtId="0" fontId="0" fillId="0" borderId="39" xfId="0" applyFill="1" applyBorder="1" applyAlignment="1">
      <alignment horizontal="left" vertical="top" wrapText="1"/>
    </xf>
    <xf numFmtId="49" fontId="0" fillId="0" borderId="45" xfId="0" applyNumberFormat="1" applyFill="1" applyBorder="1" applyAlignment="1">
      <alignment horizontal="left" vertical="top" wrapText="1"/>
    </xf>
    <xf numFmtId="0" fontId="0" fillId="0" borderId="45" xfId="0" applyFill="1" applyBorder="1" applyAlignment="1">
      <alignment horizontal="left" vertical="top" wrapText="1"/>
    </xf>
    <xf numFmtId="49" fontId="24" fillId="0" borderId="38" xfId="0" applyNumberFormat="1" applyFont="1" applyFill="1" applyBorder="1" applyAlignment="1">
      <alignment horizontal="center" vertical="center" wrapText="1"/>
    </xf>
    <xf numFmtId="49" fontId="24" fillId="0" borderId="39" xfId="0" applyNumberFormat="1" applyFont="1" applyFill="1" applyBorder="1" applyAlignment="1">
      <alignment horizontal="center" vertical="center" wrapText="1"/>
    </xf>
    <xf numFmtId="0" fontId="2" fillId="0" borderId="14" xfId="0" applyFont="1" applyFill="1" applyBorder="1" applyAlignment="1">
      <alignment horizontal="left" vertical="top" wrapText="1"/>
    </xf>
    <xf numFmtId="0" fontId="2" fillId="0" borderId="16" xfId="0" applyFont="1" applyFill="1" applyBorder="1" applyAlignment="1">
      <alignment horizontal="left" vertical="top" wrapText="1"/>
    </xf>
    <xf numFmtId="49" fontId="0" fillId="0" borderId="23" xfId="0" applyNumberFormat="1" applyFill="1" applyBorder="1" applyAlignment="1">
      <alignment horizontal="left" vertical="center" wrapText="1"/>
    </xf>
    <xf numFmtId="49" fontId="0" fillId="0" borderId="32" xfId="0" applyNumberFormat="1" applyFill="1" applyBorder="1" applyAlignment="1">
      <alignment horizontal="left" vertical="center" wrapText="1"/>
    </xf>
    <xf numFmtId="0" fontId="2" fillId="0" borderId="37" xfId="0" applyFont="1" applyFill="1" applyBorder="1" applyAlignment="1">
      <alignment horizontal="justify" vertical="center" wrapText="1"/>
    </xf>
    <xf numFmtId="49" fontId="0" fillId="0" borderId="32" xfId="0" applyNumberFormat="1" applyFont="1" applyFill="1" applyBorder="1" applyAlignment="1">
      <alignment horizontal="left" vertical="center" wrapText="1"/>
    </xf>
    <xf numFmtId="49" fontId="0" fillId="0" borderId="23" xfId="0" applyNumberFormat="1" applyFill="1" applyBorder="1" applyAlignment="1">
      <alignment horizontal="center" vertical="center"/>
    </xf>
    <xf numFmtId="49" fontId="0" fillId="0" borderId="32" xfId="0" applyNumberFormat="1" applyFill="1" applyBorder="1" applyAlignment="1">
      <alignment horizontal="center" vertical="center"/>
    </xf>
    <xf numFmtId="176" fontId="2" fillId="0" borderId="14" xfId="60" applyNumberFormat="1" applyFill="1" applyBorder="1" applyAlignment="1">
      <alignment horizontal="right" vertical="center"/>
      <protection/>
    </xf>
    <xf numFmtId="49" fontId="23" fillId="0" borderId="38" xfId="0" applyNumberFormat="1" applyFont="1" applyFill="1" applyBorder="1" applyAlignment="1">
      <alignment horizontal="center" vertical="center" wrapText="1"/>
    </xf>
    <xf numFmtId="49" fontId="23" fillId="0" borderId="39" xfId="0" applyNumberFormat="1" applyFont="1" applyFill="1" applyBorder="1" applyAlignment="1">
      <alignment horizontal="center" vertical="center" wrapText="1"/>
    </xf>
    <xf numFmtId="49" fontId="0" fillId="0" borderId="23" xfId="0" applyNumberFormat="1" applyFont="1" applyFill="1" applyBorder="1" applyAlignment="1">
      <alignment horizontal="left" vertical="top" wrapText="1"/>
    </xf>
    <xf numFmtId="49" fontId="0" fillId="0" borderId="32" xfId="0" applyNumberFormat="1" applyFont="1" applyFill="1" applyBorder="1" applyAlignment="1">
      <alignment horizontal="left" vertical="top" wrapText="1"/>
    </xf>
    <xf numFmtId="0" fontId="0" fillId="0" borderId="38" xfId="0" applyNumberFormat="1" applyFont="1" applyFill="1" applyBorder="1" applyAlignment="1">
      <alignment horizontal="left" vertical="top" wrapText="1"/>
    </xf>
    <xf numFmtId="0" fontId="0" fillId="0" borderId="39" xfId="0" applyNumberFormat="1" applyFont="1" applyFill="1" applyBorder="1" applyAlignment="1">
      <alignment horizontal="left" vertical="top"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77"/>
  <sheetViews>
    <sheetView tabSelected="1" view="pageBreakPreview" zoomScale="70" zoomScaleNormal="70" zoomScaleSheetLayoutView="70" zoomScalePageLayoutView="0" workbookViewId="0" topLeftCell="A1">
      <pane ySplit="2" topLeftCell="BM3" activePane="bottomLeft" state="frozen"/>
      <selection pane="topLeft" activeCell="A1" sqref="A1"/>
      <selection pane="bottomLeft" activeCell="A2" sqref="A2"/>
    </sheetView>
  </sheetViews>
  <sheetFormatPr defaultColWidth="8.796875" defaultRowHeight="14.25"/>
  <cols>
    <col min="1" max="1" width="16.19921875" style="11" customWidth="1"/>
    <col min="2" max="3" width="8.59765625" style="5" customWidth="1"/>
    <col min="4" max="4" width="20.59765625" style="4" customWidth="1"/>
    <col min="5" max="5" width="64.8984375" style="15" customWidth="1"/>
    <col min="6" max="6" width="15.19921875" style="28" customWidth="1"/>
    <col min="7" max="7" width="11.8984375" style="6" customWidth="1"/>
    <col min="8" max="8" width="23.69921875" style="6" customWidth="1"/>
    <col min="9" max="9" width="51.8984375" style="15" customWidth="1"/>
    <col min="10" max="16384" width="9" style="1" customWidth="1"/>
  </cols>
  <sheetData>
    <row r="1" spans="1:9" ht="18.75" customHeight="1" thickBot="1">
      <c r="A1" s="77" t="s">
        <v>71</v>
      </c>
      <c r="B1" s="77"/>
      <c r="C1" s="77"/>
      <c r="D1" s="77"/>
      <c r="E1" s="77"/>
      <c r="F1" s="77" t="s">
        <v>72</v>
      </c>
      <c r="G1" s="77"/>
      <c r="H1" s="36"/>
      <c r="I1" s="36"/>
    </row>
    <row r="2" spans="1:9" s="2" customFormat="1" ht="27">
      <c r="A2" s="33" t="s">
        <v>1132</v>
      </c>
      <c r="B2" s="8" t="s">
        <v>1392</v>
      </c>
      <c r="C2" s="8" t="s">
        <v>1393</v>
      </c>
      <c r="D2" s="12" t="s">
        <v>1546</v>
      </c>
      <c r="E2" s="16" t="s">
        <v>144</v>
      </c>
      <c r="F2" s="7" t="s">
        <v>1373</v>
      </c>
      <c r="G2" s="9" t="s">
        <v>912</v>
      </c>
      <c r="H2" s="10" t="s">
        <v>1610</v>
      </c>
      <c r="I2" s="14" t="s">
        <v>1547</v>
      </c>
    </row>
    <row r="3" spans="1:9" s="2" customFormat="1" ht="21" customHeight="1">
      <c r="A3" s="131" t="s">
        <v>1345</v>
      </c>
      <c r="B3" s="55" t="s">
        <v>630</v>
      </c>
      <c r="C3" s="55" t="s">
        <v>631</v>
      </c>
      <c r="D3" s="53" t="s">
        <v>632</v>
      </c>
      <c r="E3" s="118" t="s">
        <v>592</v>
      </c>
      <c r="F3" s="17">
        <v>126412</v>
      </c>
      <c r="G3" s="114"/>
      <c r="H3" s="144" t="s">
        <v>593</v>
      </c>
      <c r="I3" s="83" t="s">
        <v>626</v>
      </c>
    </row>
    <row r="4" spans="1:9" ht="21" customHeight="1">
      <c r="A4" s="82"/>
      <c r="B4" s="56"/>
      <c r="C4" s="56"/>
      <c r="D4" s="54"/>
      <c r="E4" s="119"/>
      <c r="F4" s="18">
        <v>128895</v>
      </c>
      <c r="G4" s="115"/>
      <c r="H4" s="145"/>
      <c r="I4" s="84"/>
    </row>
    <row r="5" spans="1:9" s="2" customFormat="1" ht="21.75" customHeight="1">
      <c r="A5" s="57" t="s">
        <v>1346</v>
      </c>
      <c r="B5" s="55" t="s">
        <v>630</v>
      </c>
      <c r="C5" s="55" t="s">
        <v>633</v>
      </c>
      <c r="D5" s="53" t="s">
        <v>634</v>
      </c>
      <c r="E5" s="78" t="s">
        <v>704</v>
      </c>
      <c r="F5" s="19">
        <v>48891</v>
      </c>
      <c r="G5" s="114"/>
      <c r="H5" s="76" t="s">
        <v>486</v>
      </c>
      <c r="I5" s="83" t="s">
        <v>627</v>
      </c>
    </row>
    <row r="6" spans="1:9" ht="21.75" customHeight="1">
      <c r="A6" s="82"/>
      <c r="B6" s="56"/>
      <c r="C6" s="56"/>
      <c r="D6" s="54"/>
      <c r="E6" s="79"/>
      <c r="F6" s="18">
        <v>48633</v>
      </c>
      <c r="G6" s="115"/>
      <c r="H6" s="76"/>
      <c r="I6" s="84"/>
    </row>
    <row r="7" spans="1:9" s="2" customFormat="1" ht="21.75" customHeight="1">
      <c r="A7" s="57" t="s">
        <v>1345</v>
      </c>
      <c r="B7" s="55" t="s">
        <v>630</v>
      </c>
      <c r="C7" s="55" t="s">
        <v>635</v>
      </c>
      <c r="D7" s="53" t="s">
        <v>3</v>
      </c>
      <c r="E7" s="133" t="s">
        <v>362</v>
      </c>
      <c r="F7" s="19">
        <v>6974</v>
      </c>
      <c r="G7" s="114"/>
      <c r="H7" s="145" t="s">
        <v>594</v>
      </c>
      <c r="I7" s="83" t="s">
        <v>626</v>
      </c>
    </row>
    <row r="8" spans="1:9" ht="21.75" customHeight="1">
      <c r="A8" s="82"/>
      <c r="B8" s="56"/>
      <c r="C8" s="56"/>
      <c r="D8" s="54"/>
      <c r="E8" s="119"/>
      <c r="F8" s="18">
        <v>7019</v>
      </c>
      <c r="G8" s="115"/>
      <c r="H8" s="145"/>
      <c r="I8" s="84"/>
    </row>
    <row r="9" spans="1:9" s="2" customFormat="1" ht="21.75" customHeight="1">
      <c r="A9" s="57" t="s">
        <v>1345</v>
      </c>
      <c r="B9" s="55" t="s">
        <v>630</v>
      </c>
      <c r="C9" s="55" t="s">
        <v>4</v>
      </c>
      <c r="D9" s="53" t="s">
        <v>5</v>
      </c>
      <c r="E9" s="118" t="s">
        <v>417</v>
      </c>
      <c r="F9" s="19">
        <v>1605</v>
      </c>
      <c r="G9" s="114"/>
      <c r="H9" s="76" t="s">
        <v>1251</v>
      </c>
      <c r="I9" s="83" t="s">
        <v>626</v>
      </c>
    </row>
    <row r="10" spans="1:9" ht="21.75" customHeight="1">
      <c r="A10" s="82"/>
      <c r="B10" s="56"/>
      <c r="C10" s="56"/>
      <c r="D10" s="54"/>
      <c r="E10" s="119"/>
      <c r="F10" s="18">
        <v>1605</v>
      </c>
      <c r="G10" s="115"/>
      <c r="H10" s="76"/>
      <c r="I10" s="84"/>
    </row>
    <row r="11" spans="1:9" ht="21.75" customHeight="1">
      <c r="A11" s="57" t="s">
        <v>1345</v>
      </c>
      <c r="B11" s="55" t="s">
        <v>630</v>
      </c>
      <c r="C11" s="55" t="s">
        <v>6</v>
      </c>
      <c r="D11" s="53" t="s">
        <v>7</v>
      </c>
      <c r="E11" s="118" t="s">
        <v>591</v>
      </c>
      <c r="F11" s="19">
        <v>650</v>
      </c>
      <c r="G11" s="114"/>
      <c r="H11" s="76" t="s">
        <v>1510</v>
      </c>
      <c r="I11" s="83" t="s">
        <v>626</v>
      </c>
    </row>
    <row r="12" spans="1:9" ht="21.75" customHeight="1">
      <c r="A12" s="82"/>
      <c r="B12" s="56"/>
      <c r="C12" s="56"/>
      <c r="D12" s="54"/>
      <c r="E12" s="119"/>
      <c r="F12" s="18">
        <v>675</v>
      </c>
      <c r="G12" s="115"/>
      <c r="H12" s="76"/>
      <c r="I12" s="84"/>
    </row>
    <row r="13" spans="1:9" ht="29.25" customHeight="1">
      <c r="A13" s="57" t="s">
        <v>1345</v>
      </c>
      <c r="B13" s="55" t="s">
        <v>630</v>
      </c>
      <c r="C13" s="55" t="s">
        <v>8</v>
      </c>
      <c r="D13" s="53" t="s">
        <v>9</v>
      </c>
      <c r="E13" s="118" t="s">
        <v>588</v>
      </c>
      <c r="F13" s="19">
        <v>1350</v>
      </c>
      <c r="G13" s="114"/>
      <c r="H13" s="76" t="s">
        <v>1251</v>
      </c>
      <c r="I13" s="83" t="s">
        <v>626</v>
      </c>
    </row>
    <row r="14" spans="1:9" ht="29.25" customHeight="1">
      <c r="A14" s="82"/>
      <c r="B14" s="56"/>
      <c r="C14" s="56"/>
      <c r="D14" s="54"/>
      <c r="E14" s="119"/>
      <c r="F14" s="18">
        <v>1350</v>
      </c>
      <c r="G14" s="115"/>
      <c r="H14" s="76"/>
      <c r="I14" s="84"/>
    </row>
    <row r="15" spans="1:9" ht="20.25" customHeight="1">
      <c r="A15" s="57" t="s">
        <v>1345</v>
      </c>
      <c r="B15" s="55" t="s">
        <v>630</v>
      </c>
      <c r="C15" s="55" t="s">
        <v>10</v>
      </c>
      <c r="D15" s="53" t="s">
        <v>11</v>
      </c>
      <c r="E15" s="118" t="s">
        <v>589</v>
      </c>
      <c r="F15" s="19">
        <v>1512</v>
      </c>
      <c r="G15" s="114"/>
      <c r="H15" s="76" t="s">
        <v>1251</v>
      </c>
      <c r="I15" s="83" t="s">
        <v>626</v>
      </c>
    </row>
    <row r="16" spans="1:9" ht="20.25" customHeight="1">
      <c r="A16" s="82"/>
      <c r="B16" s="56"/>
      <c r="C16" s="56"/>
      <c r="D16" s="54"/>
      <c r="E16" s="119"/>
      <c r="F16" s="18">
        <v>1512</v>
      </c>
      <c r="G16" s="115"/>
      <c r="H16" s="76"/>
      <c r="I16" s="84"/>
    </row>
    <row r="17" spans="1:9" ht="27.75" customHeight="1">
      <c r="A17" s="57" t="s">
        <v>1345</v>
      </c>
      <c r="B17" s="55" t="s">
        <v>630</v>
      </c>
      <c r="C17" s="55" t="s">
        <v>1185</v>
      </c>
      <c r="D17" s="53" t="s">
        <v>13</v>
      </c>
      <c r="E17" s="118" t="s">
        <v>595</v>
      </c>
      <c r="F17" s="19">
        <v>2835</v>
      </c>
      <c r="G17" s="103" t="s">
        <v>645</v>
      </c>
      <c r="H17" s="145" t="s">
        <v>596</v>
      </c>
      <c r="I17" s="83" t="s">
        <v>628</v>
      </c>
    </row>
    <row r="18" spans="1:9" ht="27.75" customHeight="1">
      <c r="A18" s="82"/>
      <c r="B18" s="56"/>
      <c r="C18" s="56"/>
      <c r="D18" s="54"/>
      <c r="E18" s="119"/>
      <c r="F18" s="18">
        <v>2637</v>
      </c>
      <c r="G18" s="104"/>
      <c r="H18" s="145"/>
      <c r="I18" s="84"/>
    </row>
    <row r="19" spans="1:9" ht="18" customHeight="1">
      <c r="A19" s="57" t="s">
        <v>1345</v>
      </c>
      <c r="B19" s="55" t="s">
        <v>630</v>
      </c>
      <c r="C19" s="55" t="s">
        <v>14</v>
      </c>
      <c r="D19" s="53" t="s">
        <v>15</v>
      </c>
      <c r="E19" s="118" t="s">
        <v>590</v>
      </c>
      <c r="F19" s="19">
        <v>293</v>
      </c>
      <c r="G19" s="114"/>
      <c r="H19" s="76" t="s">
        <v>1510</v>
      </c>
      <c r="I19" s="83" t="s">
        <v>626</v>
      </c>
    </row>
    <row r="20" spans="1:9" ht="18" customHeight="1">
      <c r="A20" s="131"/>
      <c r="B20" s="109"/>
      <c r="C20" s="109"/>
      <c r="D20" s="110"/>
      <c r="E20" s="132"/>
      <c r="F20" s="18">
        <v>348</v>
      </c>
      <c r="G20" s="116"/>
      <c r="H20" s="94"/>
      <c r="I20" s="98"/>
    </row>
    <row r="21" spans="1:9" ht="16.5" customHeight="1">
      <c r="A21" s="38"/>
      <c r="B21" s="39"/>
      <c r="C21" s="39"/>
      <c r="D21" s="40"/>
      <c r="E21" s="46"/>
      <c r="F21" s="51">
        <f>SUM(F3+F5+F7+F9+F11+F13+F15+F17+F19)</f>
        <v>190522</v>
      </c>
      <c r="G21" s="48"/>
      <c r="H21" s="74"/>
      <c r="I21" s="41"/>
    </row>
    <row r="22" spans="1:9" ht="16.5" customHeight="1">
      <c r="A22" s="42"/>
      <c r="B22" s="43"/>
      <c r="C22" s="43"/>
      <c r="D22" s="44"/>
      <c r="E22" s="47"/>
      <c r="F22" s="49">
        <f>SUM(F4+F6+F8+F10+F12+F14+F16+F18+F20)</f>
        <v>192674</v>
      </c>
      <c r="G22" s="50"/>
      <c r="H22" s="75"/>
      <c r="I22" s="45"/>
    </row>
    <row r="23" spans="1:9" ht="19.5" customHeight="1">
      <c r="A23" s="131" t="s">
        <v>1346</v>
      </c>
      <c r="B23" s="109" t="s">
        <v>16</v>
      </c>
      <c r="C23" s="109" t="s">
        <v>631</v>
      </c>
      <c r="D23" s="110" t="s">
        <v>1611</v>
      </c>
      <c r="E23" s="122" t="s">
        <v>705</v>
      </c>
      <c r="F23" s="37">
        <v>32697</v>
      </c>
      <c r="G23" s="116"/>
      <c r="H23" s="97" t="s">
        <v>272</v>
      </c>
      <c r="I23" s="98" t="s">
        <v>627</v>
      </c>
    </row>
    <row r="24" spans="1:9" ht="19.5" customHeight="1">
      <c r="A24" s="82"/>
      <c r="B24" s="56"/>
      <c r="C24" s="56"/>
      <c r="D24" s="54"/>
      <c r="E24" s="79"/>
      <c r="F24" s="18">
        <v>32699</v>
      </c>
      <c r="G24" s="115"/>
      <c r="H24" s="76"/>
      <c r="I24" s="84"/>
    </row>
    <row r="25" spans="1:9" ht="19.5" customHeight="1">
      <c r="A25" s="57" t="s">
        <v>1346</v>
      </c>
      <c r="B25" s="55" t="s">
        <v>16</v>
      </c>
      <c r="C25" s="55" t="s">
        <v>633</v>
      </c>
      <c r="D25" s="53" t="s">
        <v>634</v>
      </c>
      <c r="E25" s="78" t="s">
        <v>704</v>
      </c>
      <c r="F25" s="19">
        <v>1107290</v>
      </c>
      <c r="G25" s="114"/>
      <c r="H25" s="76" t="s">
        <v>272</v>
      </c>
      <c r="I25" s="83" t="s">
        <v>627</v>
      </c>
    </row>
    <row r="26" spans="1:9" ht="19.5" customHeight="1">
      <c r="A26" s="82"/>
      <c r="B26" s="56"/>
      <c r="C26" s="56"/>
      <c r="D26" s="54"/>
      <c r="E26" s="79"/>
      <c r="F26" s="18">
        <v>1110691</v>
      </c>
      <c r="G26" s="115"/>
      <c r="H26" s="76"/>
      <c r="I26" s="84"/>
    </row>
    <row r="27" spans="1:9" ht="16.5" customHeight="1">
      <c r="A27" s="57" t="s">
        <v>1347</v>
      </c>
      <c r="B27" s="55" t="s">
        <v>16</v>
      </c>
      <c r="C27" s="55" t="s">
        <v>635</v>
      </c>
      <c r="D27" s="53" t="s">
        <v>1612</v>
      </c>
      <c r="E27" s="78" t="s">
        <v>1466</v>
      </c>
      <c r="F27" s="19">
        <v>1862</v>
      </c>
      <c r="G27" s="114"/>
      <c r="H27" s="76" t="s">
        <v>272</v>
      </c>
      <c r="I27" s="83" t="s">
        <v>626</v>
      </c>
    </row>
    <row r="28" spans="1:9" ht="16.5" customHeight="1">
      <c r="A28" s="82"/>
      <c r="B28" s="56"/>
      <c r="C28" s="56"/>
      <c r="D28" s="54"/>
      <c r="E28" s="79"/>
      <c r="F28" s="18">
        <v>1994</v>
      </c>
      <c r="G28" s="115"/>
      <c r="H28" s="76"/>
      <c r="I28" s="84"/>
    </row>
    <row r="29" spans="1:9" ht="27.75" customHeight="1">
      <c r="A29" s="57" t="s">
        <v>1347</v>
      </c>
      <c r="B29" s="55" t="s">
        <v>16</v>
      </c>
      <c r="C29" s="55" t="s">
        <v>4</v>
      </c>
      <c r="D29" s="53" t="s">
        <v>1613</v>
      </c>
      <c r="E29" s="78" t="s">
        <v>1436</v>
      </c>
      <c r="F29" s="19">
        <v>106</v>
      </c>
      <c r="G29" s="114"/>
      <c r="H29" s="76" t="s">
        <v>299</v>
      </c>
      <c r="I29" s="83" t="s">
        <v>626</v>
      </c>
    </row>
    <row r="30" spans="1:9" ht="27.75" customHeight="1">
      <c r="A30" s="82"/>
      <c r="B30" s="56"/>
      <c r="C30" s="56"/>
      <c r="D30" s="54"/>
      <c r="E30" s="79"/>
      <c r="F30" s="18">
        <v>377</v>
      </c>
      <c r="G30" s="115"/>
      <c r="H30" s="76"/>
      <c r="I30" s="84"/>
    </row>
    <row r="31" spans="1:9" ht="17.25" customHeight="1">
      <c r="A31" s="57" t="s">
        <v>1347</v>
      </c>
      <c r="B31" s="55" t="s">
        <v>16</v>
      </c>
      <c r="C31" s="55" t="s">
        <v>8</v>
      </c>
      <c r="D31" s="53" t="s">
        <v>1614</v>
      </c>
      <c r="E31" s="78" t="s">
        <v>1467</v>
      </c>
      <c r="F31" s="19">
        <v>1200</v>
      </c>
      <c r="G31" s="114"/>
      <c r="H31" s="76" t="s">
        <v>1251</v>
      </c>
      <c r="I31" s="83" t="s">
        <v>626</v>
      </c>
    </row>
    <row r="32" spans="1:9" ht="17.25" customHeight="1">
      <c r="A32" s="82"/>
      <c r="B32" s="56"/>
      <c r="C32" s="56"/>
      <c r="D32" s="54"/>
      <c r="E32" s="79"/>
      <c r="F32" s="18">
        <v>1200</v>
      </c>
      <c r="G32" s="115"/>
      <c r="H32" s="76"/>
      <c r="I32" s="84"/>
    </row>
    <row r="33" spans="1:9" ht="21" customHeight="1">
      <c r="A33" s="57" t="s">
        <v>146</v>
      </c>
      <c r="B33" s="55" t="s">
        <v>16</v>
      </c>
      <c r="C33" s="55" t="s">
        <v>14</v>
      </c>
      <c r="D33" s="53" t="s">
        <v>1615</v>
      </c>
      <c r="E33" s="78" t="s">
        <v>1036</v>
      </c>
      <c r="F33" s="19">
        <v>110</v>
      </c>
      <c r="G33" s="114"/>
      <c r="H33" s="76" t="s">
        <v>272</v>
      </c>
      <c r="I33" s="83" t="s">
        <v>629</v>
      </c>
    </row>
    <row r="34" spans="1:9" ht="21" customHeight="1">
      <c r="A34" s="82"/>
      <c r="B34" s="56"/>
      <c r="C34" s="56"/>
      <c r="D34" s="54"/>
      <c r="E34" s="79"/>
      <c r="F34" s="18">
        <v>183</v>
      </c>
      <c r="G34" s="115"/>
      <c r="H34" s="76"/>
      <c r="I34" s="84"/>
    </row>
    <row r="35" spans="1:9" ht="21" customHeight="1">
      <c r="A35" s="57" t="s">
        <v>146</v>
      </c>
      <c r="B35" s="55" t="s">
        <v>16</v>
      </c>
      <c r="C35" s="55" t="s">
        <v>1616</v>
      </c>
      <c r="D35" s="53" t="s">
        <v>1617</v>
      </c>
      <c r="E35" s="78" t="s">
        <v>803</v>
      </c>
      <c r="F35" s="19">
        <v>95</v>
      </c>
      <c r="G35" s="114"/>
      <c r="H35" s="76" t="s">
        <v>272</v>
      </c>
      <c r="I35" s="83" t="s">
        <v>629</v>
      </c>
    </row>
    <row r="36" spans="1:9" ht="21" customHeight="1">
      <c r="A36" s="82"/>
      <c r="B36" s="56"/>
      <c r="C36" s="56"/>
      <c r="D36" s="54"/>
      <c r="E36" s="79"/>
      <c r="F36" s="18">
        <v>101</v>
      </c>
      <c r="G36" s="115"/>
      <c r="H36" s="76"/>
      <c r="I36" s="84"/>
    </row>
    <row r="37" spans="1:9" ht="23.25" customHeight="1">
      <c r="A37" s="57" t="s">
        <v>1348</v>
      </c>
      <c r="B37" s="55" t="s">
        <v>16</v>
      </c>
      <c r="C37" s="55" t="s">
        <v>717</v>
      </c>
      <c r="D37" s="53" t="s">
        <v>718</v>
      </c>
      <c r="E37" s="78" t="s">
        <v>974</v>
      </c>
      <c r="F37" s="19">
        <v>1535</v>
      </c>
      <c r="G37" s="114"/>
      <c r="H37" s="76" t="s">
        <v>272</v>
      </c>
      <c r="I37" s="83" t="s">
        <v>1528</v>
      </c>
    </row>
    <row r="38" spans="1:9" ht="23.25" customHeight="1">
      <c r="A38" s="82"/>
      <c r="B38" s="56"/>
      <c r="C38" s="56"/>
      <c r="D38" s="54"/>
      <c r="E38" s="79"/>
      <c r="F38" s="18">
        <v>1916</v>
      </c>
      <c r="G38" s="115"/>
      <c r="H38" s="76"/>
      <c r="I38" s="84"/>
    </row>
    <row r="39" spans="1:9" ht="25.5" customHeight="1">
      <c r="A39" s="57" t="s">
        <v>148</v>
      </c>
      <c r="B39" s="55" t="s">
        <v>16</v>
      </c>
      <c r="C39" s="55" t="s">
        <v>719</v>
      </c>
      <c r="D39" s="53" t="s">
        <v>720</v>
      </c>
      <c r="E39" s="78" t="s">
        <v>1313</v>
      </c>
      <c r="F39" s="19">
        <v>1565</v>
      </c>
      <c r="G39" s="99" t="s">
        <v>1581</v>
      </c>
      <c r="H39" s="76" t="s">
        <v>1251</v>
      </c>
      <c r="I39" s="83" t="s">
        <v>414</v>
      </c>
    </row>
    <row r="40" spans="1:9" ht="25.5" customHeight="1">
      <c r="A40" s="82"/>
      <c r="B40" s="56"/>
      <c r="C40" s="56"/>
      <c r="D40" s="54"/>
      <c r="E40" s="79"/>
      <c r="F40" s="18">
        <v>1565</v>
      </c>
      <c r="G40" s="100"/>
      <c r="H40" s="76"/>
      <c r="I40" s="84"/>
    </row>
    <row r="41" spans="1:9" ht="27" customHeight="1">
      <c r="A41" s="57" t="s">
        <v>148</v>
      </c>
      <c r="B41" s="55" t="s">
        <v>16</v>
      </c>
      <c r="C41" s="55" t="s">
        <v>721</v>
      </c>
      <c r="D41" s="53" t="s">
        <v>722</v>
      </c>
      <c r="E41" s="78" t="s">
        <v>1314</v>
      </c>
      <c r="F41" s="19">
        <v>3510</v>
      </c>
      <c r="G41" s="99" t="s">
        <v>1581</v>
      </c>
      <c r="H41" s="76" t="s">
        <v>1251</v>
      </c>
      <c r="I41" s="83" t="s">
        <v>414</v>
      </c>
    </row>
    <row r="42" spans="1:9" ht="27" customHeight="1">
      <c r="A42" s="82"/>
      <c r="B42" s="56"/>
      <c r="C42" s="56"/>
      <c r="D42" s="54"/>
      <c r="E42" s="79"/>
      <c r="F42" s="18">
        <v>3510</v>
      </c>
      <c r="G42" s="100"/>
      <c r="H42" s="76"/>
      <c r="I42" s="84"/>
    </row>
    <row r="43" spans="1:9" ht="25.5" customHeight="1">
      <c r="A43" s="57" t="s">
        <v>148</v>
      </c>
      <c r="B43" s="55" t="s">
        <v>16</v>
      </c>
      <c r="C43" s="55" t="s">
        <v>723</v>
      </c>
      <c r="D43" s="53" t="s">
        <v>724</v>
      </c>
      <c r="E43" s="118" t="s">
        <v>1315</v>
      </c>
      <c r="F43" s="19">
        <v>957</v>
      </c>
      <c r="G43" s="99"/>
      <c r="H43" s="76" t="s">
        <v>1251</v>
      </c>
      <c r="I43" s="83" t="s">
        <v>414</v>
      </c>
    </row>
    <row r="44" spans="1:9" ht="25.5" customHeight="1">
      <c r="A44" s="82"/>
      <c r="B44" s="56"/>
      <c r="C44" s="56"/>
      <c r="D44" s="54"/>
      <c r="E44" s="119"/>
      <c r="F44" s="18">
        <v>957</v>
      </c>
      <c r="G44" s="100"/>
      <c r="H44" s="76"/>
      <c r="I44" s="84"/>
    </row>
    <row r="45" spans="1:9" ht="48" customHeight="1">
      <c r="A45" s="57" t="s">
        <v>1349</v>
      </c>
      <c r="B45" s="55" t="s">
        <v>16</v>
      </c>
      <c r="C45" s="55" t="s">
        <v>725</v>
      </c>
      <c r="D45" s="53" t="s">
        <v>678</v>
      </c>
      <c r="E45" s="78" t="s">
        <v>679</v>
      </c>
      <c r="F45" s="19">
        <v>677</v>
      </c>
      <c r="G45" s="99" t="s">
        <v>644</v>
      </c>
      <c r="H45" s="76" t="s">
        <v>755</v>
      </c>
      <c r="I45" s="34" t="s">
        <v>1300</v>
      </c>
    </row>
    <row r="46" spans="1:9" ht="47.25" customHeight="1">
      <c r="A46" s="82"/>
      <c r="B46" s="56"/>
      <c r="C46" s="56"/>
      <c r="D46" s="54"/>
      <c r="E46" s="79"/>
      <c r="F46" s="18">
        <v>1574</v>
      </c>
      <c r="G46" s="100"/>
      <c r="H46" s="76"/>
      <c r="I46" s="146" t="s">
        <v>500</v>
      </c>
    </row>
    <row r="47" spans="1:9" ht="57.75" customHeight="1">
      <c r="A47" s="57" t="s">
        <v>1349</v>
      </c>
      <c r="B47" s="55" t="s">
        <v>1034</v>
      </c>
      <c r="C47" s="55" t="s">
        <v>1555</v>
      </c>
      <c r="D47" s="147" t="s">
        <v>1035</v>
      </c>
      <c r="E47" s="148" t="s">
        <v>753</v>
      </c>
      <c r="F47" s="19">
        <v>766</v>
      </c>
      <c r="G47" s="99" t="s">
        <v>1628</v>
      </c>
      <c r="H47" s="76" t="s">
        <v>755</v>
      </c>
      <c r="I47" s="34" t="s">
        <v>1300</v>
      </c>
    </row>
    <row r="48" spans="1:9" ht="50.25" customHeight="1">
      <c r="A48" s="82"/>
      <c r="B48" s="109"/>
      <c r="C48" s="109"/>
      <c r="D48" s="149"/>
      <c r="E48" s="150"/>
      <c r="F48" s="20">
        <v>0</v>
      </c>
      <c r="G48" s="113"/>
      <c r="H48" s="76"/>
      <c r="I48" s="146" t="s">
        <v>500</v>
      </c>
    </row>
    <row r="49" spans="1:9" ht="54" customHeight="1">
      <c r="A49" s="57" t="s">
        <v>1349</v>
      </c>
      <c r="B49" s="55" t="s">
        <v>16</v>
      </c>
      <c r="C49" s="55" t="s">
        <v>1556</v>
      </c>
      <c r="D49" s="53" t="s">
        <v>398</v>
      </c>
      <c r="E49" s="148" t="s">
        <v>754</v>
      </c>
      <c r="F49" s="19">
        <v>114</v>
      </c>
      <c r="G49" s="99" t="s">
        <v>1628</v>
      </c>
      <c r="H49" s="76" t="s">
        <v>755</v>
      </c>
      <c r="I49" s="34" t="s">
        <v>1300</v>
      </c>
    </row>
    <row r="50" spans="1:9" ht="54" customHeight="1">
      <c r="A50" s="82"/>
      <c r="B50" s="56"/>
      <c r="C50" s="56"/>
      <c r="D50" s="54"/>
      <c r="E50" s="151"/>
      <c r="F50" s="21">
        <v>0</v>
      </c>
      <c r="G50" s="100"/>
      <c r="H50" s="76"/>
      <c r="I50" s="146" t="s">
        <v>500</v>
      </c>
    </row>
    <row r="51" spans="1:9" ht="18.75" customHeight="1">
      <c r="A51" s="57" t="s">
        <v>148</v>
      </c>
      <c r="B51" s="55" t="s">
        <v>16</v>
      </c>
      <c r="C51" s="55" t="s">
        <v>726</v>
      </c>
      <c r="D51" s="53" t="s">
        <v>727</v>
      </c>
      <c r="E51" s="78" t="s">
        <v>975</v>
      </c>
      <c r="F51" s="22">
        <v>103649</v>
      </c>
      <c r="G51" s="99" t="s">
        <v>645</v>
      </c>
      <c r="H51" s="76" t="s">
        <v>671</v>
      </c>
      <c r="I51" s="83" t="s">
        <v>1301</v>
      </c>
    </row>
    <row r="52" spans="1:9" ht="18.75" customHeight="1">
      <c r="A52" s="82"/>
      <c r="B52" s="56"/>
      <c r="C52" s="56"/>
      <c r="D52" s="54"/>
      <c r="E52" s="79"/>
      <c r="F52" s="18">
        <v>102949</v>
      </c>
      <c r="G52" s="100"/>
      <c r="H52" s="76"/>
      <c r="I52" s="84"/>
    </row>
    <row r="53" spans="1:9" ht="15.75" customHeight="1">
      <c r="A53" s="57" t="s">
        <v>146</v>
      </c>
      <c r="B53" s="55" t="s">
        <v>16</v>
      </c>
      <c r="C53" s="55" t="s">
        <v>728</v>
      </c>
      <c r="D53" s="53" t="s">
        <v>729</v>
      </c>
      <c r="E53" s="78" t="s">
        <v>1135</v>
      </c>
      <c r="F53" s="22">
        <v>79952</v>
      </c>
      <c r="G53" s="99"/>
      <c r="H53" s="76"/>
      <c r="I53" s="83" t="s">
        <v>1302</v>
      </c>
    </row>
    <row r="54" spans="1:9" ht="15.75" customHeight="1">
      <c r="A54" s="82"/>
      <c r="B54" s="56"/>
      <c r="C54" s="56"/>
      <c r="D54" s="54"/>
      <c r="E54" s="79"/>
      <c r="F54" s="18">
        <v>85214</v>
      </c>
      <c r="G54" s="100"/>
      <c r="H54" s="76"/>
      <c r="I54" s="84"/>
    </row>
    <row r="55" spans="1:9" ht="15.75" customHeight="1">
      <c r="A55" s="57" t="s">
        <v>1350</v>
      </c>
      <c r="B55" s="55" t="s">
        <v>16</v>
      </c>
      <c r="C55" s="55" t="s">
        <v>728</v>
      </c>
      <c r="D55" s="53" t="s">
        <v>729</v>
      </c>
      <c r="E55" s="78" t="s">
        <v>1135</v>
      </c>
      <c r="F55" s="22">
        <v>1000</v>
      </c>
      <c r="G55" s="99"/>
      <c r="H55" s="89" t="s">
        <v>1548</v>
      </c>
      <c r="I55" s="83" t="s">
        <v>1302</v>
      </c>
    </row>
    <row r="56" spans="1:9" ht="15.75" customHeight="1">
      <c r="A56" s="82"/>
      <c r="B56" s="56"/>
      <c r="C56" s="56"/>
      <c r="D56" s="54"/>
      <c r="E56" s="79"/>
      <c r="F56" s="21">
        <v>0</v>
      </c>
      <c r="G56" s="100"/>
      <c r="H56" s="90"/>
      <c r="I56" s="84"/>
    </row>
    <row r="57" spans="1:9" ht="15.75" customHeight="1">
      <c r="A57" s="57" t="s">
        <v>146</v>
      </c>
      <c r="B57" s="55" t="s">
        <v>16</v>
      </c>
      <c r="C57" s="55" t="s">
        <v>730</v>
      </c>
      <c r="D57" s="53" t="s">
        <v>731</v>
      </c>
      <c r="E57" s="78" t="s">
        <v>804</v>
      </c>
      <c r="F57" s="22">
        <v>2000</v>
      </c>
      <c r="G57" s="99"/>
      <c r="H57" s="76" t="s">
        <v>1251</v>
      </c>
      <c r="I57" s="83" t="s">
        <v>1302</v>
      </c>
    </row>
    <row r="58" spans="1:9" ht="15.75" customHeight="1">
      <c r="A58" s="82"/>
      <c r="B58" s="56"/>
      <c r="C58" s="56"/>
      <c r="D58" s="54"/>
      <c r="E58" s="79"/>
      <c r="F58" s="18">
        <v>2000</v>
      </c>
      <c r="G58" s="100"/>
      <c r="H58" s="76"/>
      <c r="I58" s="84"/>
    </row>
    <row r="59" spans="1:9" ht="24" customHeight="1">
      <c r="A59" s="57" t="s">
        <v>146</v>
      </c>
      <c r="B59" s="55" t="s">
        <v>16</v>
      </c>
      <c r="C59" s="55" t="s">
        <v>732</v>
      </c>
      <c r="D59" s="53" t="s">
        <v>733</v>
      </c>
      <c r="E59" s="78" t="s">
        <v>805</v>
      </c>
      <c r="F59" s="22">
        <v>18716</v>
      </c>
      <c r="G59" s="99"/>
      <c r="H59" s="76" t="s">
        <v>825</v>
      </c>
      <c r="I59" s="83" t="s">
        <v>1302</v>
      </c>
    </row>
    <row r="60" spans="1:9" ht="24" customHeight="1">
      <c r="A60" s="82"/>
      <c r="B60" s="56"/>
      <c r="C60" s="56"/>
      <c r="D60" s="54"/>
      <c r="E60" s="79"/>
      <c r="F60" s="18">
        <v>47564</v>
      </c>
      <c r="G60" s="100"/>
      <c r="H60" s="76"/>
      <c r="I60" s="84"/>
    </row>
    <row r="61" spans="1:9" ht="25.5" customHeight="1">
      <c r="A61" s="57" t="s">
        <v>146</v>
      </c>
      <c r="B61" s="55" t="s">
        <v>16</v>
      </c>
      <c r="C61" s="55" t="s">
        <v>734</v>
      </c>
      <c r="D61" s="53" t="s">
        <v>735</v>
      </c>
      <c r="E61" s="78" t="s">
        <v>806</v>
      </c>
      <c r="F61" s="22">
        <v>10551</v>
      </c>
      <c r="G61" s="99"/>
      <c r="H61" s="76" t="s">
        <v>272</v>
      </c>
      <c r="I61" s="83" t="s">
        <v>1302</v>
      </c>
    </row>
    <row r="62" spans="1:9" ht="25.5" customHeight="1">
      <c r="A62" s="82"/>
      <c r="B62" s="56"/>
      <c r="C62" s="56"/>
      <c r="D62" s="54"/>
      <c r="E62" s="79"/>
      <c r="F62" s="18">
        <v>10887</v>
      </c>
      <c r="G62" s="100"/>
      <c r="H62" s="76"/>
      <c r="I62" s="84"/>
    </row>
    <row r="63" spans="1:9" ht="15.75" customHeight="1">
      <c r="A63" s="57" t="s">
        <v>146</v>
      </c>
      <c r="B63" s="55" t="s">
        <v>16</v>
      </c>
      <c r="C63" s="55" t="s">
        <v>736</v>
      </c>
      <c r="D63" s="53" t="s">
        <v>737</v>
      </c>
      <c r="E63" s="78" t="s">
        <v>1136</v>
      </c>
      <c r="F63" s="22">
        <v>400</v>
      </c>
      <c r="G63" s="99"/>
      <c r="H63" s="76" t="s">
        <v>1251</v>
      </c>
      <c r="I63" s="83" t="s">
        <v>1302</v>
      </c>
    </row>
    <row r="64" spans="1:9" ht="15.75" customHeight="1">
      <c r="A64" s="82"/>
      <c r="B64" s="56"/>
      <c r="C64" s="56"/>
      <c r="D64" s="54"/>
      <c r="E64" s="79"/>
      <c r="F64" s="18">
        <v>400</v>
      </c>
      <c r="G64" s="100"/>
      <c r="H64" s="76"/>
      <c r="I64" s="84"/>
    </row>
    <row r="65" spans="1:9" ht="15.75" customHeight="1">
      <c r="A65" s="57" t="s">
        <v>146</v>
      </c>
      <c r="B65" s="55" t="s">
        <v>16</v>
      </c>
      <c r="C65" s="55" t="s">
        <v>738</v>
      </c>
      <c r="D65" s="53" t="s">
        <v>739</v>
      </c>
      <c r="E65" s="78" t="s">
        <v>47</v>
      </c>
      <c r="F65" s="22">
        <v>5414</v>
      </c>
      <c r="G65" s="99"/>
      <c r="H65" s="76" t="s">
        <v>272</v>
      </c>
      <c r="I65" s="83" t="s">
        <v>1302</v>
      </c>
    </row>
    <row r="66" spans="1:9" ht="15.75" customHeight="1">
      <c r="A66" s="82"/>
      <c r="B66" s="56"/>
      <c r="C66" s="56"/>
      <c r="D66" s="54"/>
      <c r="E66" s="79"/>
      <c r="F66" s="18">
        <v>7345</v>
      </c>
      <c r="G66" s="100"/>
      <c r="H66" s="76"/>
      <c r="I66" s="84"/>
    </row>
    <row r="67" spans="1:9" ht="15.75" customHeight="1">
      <c r="A67" s="57" t="s">
        <v>146</v>
      </c>
      <c r="B67" s="55" t="s">
        <v>16</v>
      </c>
      <c r="C67" s="55" t="s">
        <v>740</v>
      </c>
      <c r="D67" s="53" t="s">
        <v>741</v>
      </c>
      <c r="E67" s="78" t="s">
        <v>807</v>
      </c>
      <c r="F67" s="22">
        <v>8133</v>
      </c>
      <c r="G67" s="99"/>
      <c r="H67" s="76" t="s">
        <v>272</v>
      </c>
      <c r="I67" s="83" t="s">
        <v>1302</v>
      </c>
    </row>
    <row r="68" spans="1:9" ht="15.75" customHeight="1">
      <c r="A68" s="82"/>
      <c r="B68" s="56"/>
      <c r="C68" s="56"/>
      <c r="D68" s="54"/>
      <c r="E68" s="79"/>
      <c r="F68" s="18">
        <v>10181</v>
      </c>
      <c r="G68" s="100"/>
      <c r="H68" s="76"/>
      <c r="I68" s="84"/>
    </row>
    <row r="69" spans="1:9" ht="62.25" customHeight="1">
      <c r="A69" s="57" t="s">
        <v>1351</v>
      </c>
      <c r="B69" s="55" t="s">
        <v>16</v>
      </c>
      <c r="C69" s="55" t="s">
        <v>742</v>
      </c>
      <c r="D69" s="53" t="s">
        <v>743</v>
      </c>
      <c r="E69" s="78" t="s">
        <v>363</v>
      </c>
      <c r="F69" s="22">
        <v>1972</v>
      </c>
      <c r="G69" s="99"/>
      <c r="H69" s="76" t="s">
        <v>272</v>
      </c>
      <c r="I69" s="83" t="s">
        <v>1303</v>
      </c>
    </row>
    <row r="70" spans="1:9" ht="72.75" customHeight="1">
      <c r="A70" s="82"/>
      <c r="B70" s="56"/>
      <c r="C70" s="56"/>
      <c r="D70" s="54"/>
      <c r="E70" s="79"/>
      <c r="F70" s="18">
        <v>2972</v>
      </c>
      <c r="G70" s="100"/>
      <c r="H70" s="76"/>
      <c r="I70" s="84"/>
    </row>
    <row r="71" spans="1:9" ht="24.75" customHeight="1">
      <c r="A71" s="57" t="s">
        <v>146</v>
      </c>
      <c r="B71" s="55" t="s">
        <v>16</v>
      </c>
      <c r="C71" s="55" t="s">
        <v>465</v>
      </c>
      <c r="D71" s="53" t="s">
        <v>399</v>
      </c>
      <c r="E71" s="78" t="s">
        <v>826</v>
      </c>
      <c r="F71" s="22">
        <v>208</v>
      </c>
      <c r="G71" s="99"/>
      <c r="H71" s="76" t="s">
        <v>827</v>
      </c>
      <c r="I71" s="83" t="s">
        <v>1302</v>
      </c>
    </row>
    <row r="72" spans="1:9" ht="24.75" customHeight="1">
      <c r="A72" s="82"/>
      <c r="B72" s="56"/>
      <c r="C72" s="56"/>
      <c r="D72" s="54"/>
      <c r="E72" s="79"/>
      <c r="F72" s="18">
        <v>104</v>
      </c>
      <c r="G72" s="100"/>
      <c r="H72" s="76"/>
      <c r="I72" s="84"/>
    </row>
    <row r="73" spans="1:9" ht="23.25" customHeight="1">
      <c r="A73" s="57" t="s">
        <v>1347</v>
      </c>
      <c r="B73" s="55" t="s">
        <v>16</v>
      </c>
      <c r="C73" s="55" t="s">
        <v>1557</v>
      </c>
      <c r="D73" s="53" t="s">
        <v>1304</v>
      </c>
      <c r="E73" s="120" t="s">
        <v>300</v>
      </c>
      <c r="F73" s="22">
        <v>1093</v>
      </c>
      <c r="G73" s="99" t="s">
        <v>644</v>
      </c>
      <c r="H73" s="76" t="s">
        <v>1603</v>
      </c>
      <c r="I73" s="83" t="s">
        <v>1305</v>
      </c>
    </row>
    <row r="74" spans="1:9" ht="23.25" customHeight="1">
      <c r="A74" s="82"/>
      <c r="B74" s="56"/>
      <c r="C74" s="56"/>
      <c r="D74" s="54"/>
      <c r="E74" s="121"/>
      <c r="F74" s="18">
        <v>922</v>
      </c>
      <c r="G74" s="100"/>
      <c r="H74" s="76"/>
      <c r="I74" s="84"/>
    </row>
    <row r="75" spans="1:9" ht="23.25" customHeight="1">
      <c r="A75" s="57" t="s">
        <v>400</v>
      </c>
      <c r="B75" s="55" t="s">
        <v>16</v>
      </c>
      <c r="C75" s="55" t="s">
        <v>401</v>
      </c>
      <c r="D75" s="53" t="s">
        <v>402</v>
      </c>
      <c r="E75" s="78" t="s">
        <v>692</v>
      </c>
      <c r="F75" s="22">
        <v>350</v>
      </c>
      <c r="G75" s="99" t="s">
        <v>706</v>
      </c>
      <c r="H75" s="76" t="s">
        <v>707</v>
      </c>
      <c r="I75" s="83" t="s">
        <v>691</v>
      </c>
    </row>
    <row r="76" spans="1:9" ht="23.25" customHeight="1">
      <c r="A76" s="82"/>
      <c r="B76" s="56"/>
      <c r="C76" s="56"/>
      <c r="D76" s="54"/>
      <c r="E76" s="79"/>
      <c r="F76" s="21">
        <v>0</v>
      </c>
      <c r="G76" s="100"/>
      <c r="H76" s="76"/>
      <c r="I76" s="84"/>
    </row>
    <row r="77" spans="1:9" ht="25.5" customHeight="1">
      <c r="A77" s="57" t="s">
        <v>1352</v>
      </c>
      <c r="B77" s="55" t="s">
        <v>16</v>
      </c>
      <c r="C77" s="55" t="s">
        <v>403</v>
      </c>
      <c r="D77" s="53" t="s">
        <v>404</v>
      </c>
      <c r="E77" s="122" t="s">
        <v>1195</v>
      </c>
      <c r="F77" s="22">
        <v>20454</v>
      </c>
      <c r="G77" s="99"/>
      <c r="H77" s="87" t="s">
        <v>1196</v>
      </c>
      <c r="I77" s="83" t="s">
        <v>1325</v>
      </c>
    </row>
    <row r="78" spans="1:9" ht="25.5" customHeight="1">
      <c r="A78" s="82"/>
      <c r="B78" s="56"/>
      <c r="C78" s="56"/>
      <c r="D78" s="54"/>
      <c r="E78" s="79"/>
      <c r="F78" s="21">
        <v>0</v>
      </c>
      <c r="G78" s="100"/>
      <c r="H78" s="88"/>
      <c r="I78" s="84"/>
    </row>
    <row r="79" spans="1:9" ht="42.75" customHeight="1">
      <c r="A79" s="57" t="s">
        <v>1353</v>
      </c>
      <c r="B79" s="55" t="s">
        <v>744</v>
      </c>
      <c r="C79" s="55" t="s">
        <v>631</v>
      </c>
      <c r="D79" s="53" t="s">
        <v>745</v>
      </c>
      <c r="E79" s="78" t="s">
        <v>161</v>
      </c>
      <c r="F79" s="22">
        <v>37558</v>
      </c>
      <c r="G79" s="99" t="s">
        <v>644</v>
      </c>
      <c r="H79" s="76" t="s">
        <v>1251</v>
      </c>
      <c r="I79" s="83" t="s">
        <v>501</v>
      </c>
    </row>
    <row r="80" spans="1:9" ht="42.75" customHeight="1">
      <c r="A80" s="82"/>
      <c r="B80" s="56"/>
      <c r="C80" s="56"/>
      <c r="D80" s="54"/>
      <c r="E80" s="79"/>
      <c r="F80" s="18">
        <v>37558</v>
      </c>
      <c r="G80" s="100"/>
      <c r="H80" s="76"/>
      <c r="I80" s="84"/>
    </row>
    <row r="81" spans="1:9" ht="54.75" customHeight="1">
      <c r="A81" s="57" t="s">
        <v>1353</v>
      </c>
      <c r="B81" s="55" t="s">
        <v>744</v>
      </c>
      <c r="C81" s="55" t="s">
        <v>635</v>
      </c>
      <c r="D81" s="53" t="s">
        <v>746</v>
      </c>
      <c r="E81" s="78" t="s">
        <v>756</v>
      </c>
      <c r="F81" s="22">
        <v>81544</v>
      </c>
      <c r="G81" s="99" t="s">
        <v>644</v>
      </c>
      <c r="H81" s="76" t="s">
        <v>1332</v>
      </c>
      <c r="I81" s="34" t="s">
        <v>502</v>
      </c>
    </row>
    <row r="82" spans="1:9" ht="54.75" customHeight="1">
      <c r="A82" s="82"/>
      <c r="B82" s="56"/>
      <c r="C82" s="56"/>
      <c r="D82" s="54"/>
      <c r="E82" s="79"/>
      <c r="F82" s="18">
        <v>108143</v>
      </c>
      <c r="G82" s="100"/>
      <c r="H82" s="76"/>
      <c r="I82" s="152" t="s">
        <v>501</v>
      </c>
    </row>
    <row r="83" spans="1:9" ht="58.5" customHeight="1">
      <c r="A83" s="57" t="s">
        <v>1353</v>
      </c>
      <c r="B83" s="55" t="s">
        <v>744</v>
      </c>
      <c r="C83" s="55" t="s">
        <v>8</v>
      </c>
      <c r="D83" s="53" t="s">
        <v>747</v>
      </c>
      <c r="E83" s="78" t="s">
        <v>1460</v>
      </c>
      <c r="F83" s="22">
        <v>15509</v>
      </c>
      <c r="G83" s="99" t="s">
        <v>644</v>
      </c>
      <c r="H83" s="76" t="s">
        <v>1333</v>
      </c>
      <c r="I83" s="34" t="s">
        <v>503</v>
      </c>
    </row>
    <row r="84" spans="1:9" ht="53.25" customHeight="1">
      <c r="A84" s="82"/>
      <c r="B84" s="56"/>
      <c r="C84" s="56"/>
      <c r="D84" s="54"/>
      <c r="E84" s="79"/>
      <c r="F84" s="18">
        <v>25799</v>
      </c>
      <c r="G84" s="100"/>
      <c r="H84" s="76"/>
      <c r="I84" s="34" t="s">
        <v>504</v>
      </c>
    </row>
    <row r="85" spans="1:9" ht="30" customHeight="1">
      <c r="A85" s="57" t="s">
        <v>1349</v>
      </c>
      <c r="B85" s="55" t="s">
        <v>744</v>
      </c>
      <c r="C85" s="55" t="s">
        <v>14</v>
      </c>
      <c r="D85" s="53" t="s">
        <v>748</v>
      </c>
      <c r="E85" s="78" t="s">
        <v>1461</v>
      </c>
      <c r="F85" s="140">
        <v>11229</v>
      </c>
      <c r="G85" s="99"/>
      <c r="H85" s="76" t="s">
        <v>272</v>
      </c>
      <c r="I85" s="83" t="s">
        <v>503</v>
      </c>
    </row>
    <row r="86" spans="1:9" ht="30" customHeight="1">
      <c r="A86" s="131"/>
      <c r="B86" s="109"/>
      <c r="C86" s="109"/>
      <c r="D86" s="110"/>
      <c r="E86" s="122"/>
      <c r="F86" s="141"/>
      <c r="G86" s="113"/>
      <c r="H86" s="76"/>
      <c r="I86" s="98"/>
    </row>
    <row r="87" spans="1:9" ht="44.25" customHeight="1">
      <c r="A87" s="131"/>
      <c r="B87" s="109"/>
      <c r="C87" s="109"/>
      <c r="D87" s="110"/>
      <c r="E87" s="122"/>
      <c r="F87" s="142">
        <v>11301</v>
      </c>
      <c r="G87" s="113"/>
      <c r="H87" s="76"/>
      <c r="I87" s="34" t="s">
        <v>501</v>
      </c>
    </row>
    <row r="88" spans="1:9" ht="33" customHeight="1">
      <c r="A88" s="82"/>
      <c r="B88" s="56"/>
      <c r="C88" s="56"/>
      <c r="D88" s="54"/>
      <c r="E88" s="79"/>
      <c r="F88" s="143"/>
      <c r="G88" s="100"/>
      <c r="H88" s="76"/>
      <c r="I88" s="153" t="s">
        <v>505</v>
      </c>
    </row>
    <row r="89" spans="1:9" ht="49.5" customHeight="1">
      <c r="A89" s="57" t="s">
        <v>1349</v>
      </c>
      <c r="B89" s="55" t="s">
        <v>749</v>
      </c>
      <c r="C89" s="55" t="s">
        <v>631</v>
      </c>
      <c r="D89" s="53" t="s">
        <v>750</v>
      </c>
      <c r="E89" s="78" t="s">
        <v>1462</v>
      </c>
      <c r="F89" s="22">
        <v>12840</v>
      </c>
      <c r="G89" s="99" t="s">
        <v>644</v>
      </c>
      <c r="H89" s="76" t="s">
        <v>272</v>
      </c>
      <c r="I89" s="35" t="s">
        <v>1306</v>
      </c>
    </row>
    <row r="90" spans="1:9" ht="49.5" customHeight="1">
      <c r="A90" s="82"/>
      <c r="B90" s="56"/>
      <c r="C90" s="56"/>
      <c r="D90" s="54"/>
      <c r="E90" s="79"/>
      <c r="F90" s="18">
        <v>13032</v>
      </c>
      <c r="G90" s="100"/>
      <c r="H90" s="76"/>
      <c r="I90" s="146" t="s">
        <v>504</v>
      </c>
    </row>
    <row r="91" spans="1:9" ht="54.75" customHeight="1">
      <c r="A91" s="57" t="s">
        <v>1349</v>
      </c>
      <c r="B91" s="55" t="s">
        <v>749</v>
      </c>
      <c r="C91" s="55" t="s">
        <v>405</v>
      </c>
      <c r="D91" s="53" t="s">
        <v>406</v>
      </c>
      <c r="E91" s="78" t="s">
        <v>0</v>
      </c>
      <c r="F91" s="22">
        <v>381</v>
      </c>
      <c r="G91" s="99" t="s">
        <v>1630</v>
      </c>
      <c r="H91" s="95" t="s">
        <v>2</v>
      </c>
      <c r="I91" s="34" t="s">
        <v>36</v>
      </c>
    </row>
    <row r="92" spans="1:9" ht="54.75" customHeight="1">
      <c r="A92" s="82"/>
      <c r="B92" s="56"/>
      <c r="C92" s="56"/>
      <c r="D92" s="54"/>
      <c r="E92" s="79"/>
      <c r="F92" s="21">
        <v>0</v>
      </c>
      <c r="G92" s="100"/>
      <c r="H92" s="96"/>
      <c r="I92" s="34" t="s">
        <v>506</v>
      </c>
    </row>
    <row r="93" spans="1:9" ht="27" customHeight="1">
      <c r="A93" s="57" t="s">
        <v>1349</v>
      </c>
      <c r="B93" s="55" t="s">
        <v>749</v>
      </c>
      <c r="C93" s="55" t="s">
        <v>635</v>
      </c>
      <c r="D93" s="53" t="s">
        <v>751</v>
      </c>
      <c r="E93" s="78" t="s">
        <v>1</v>
      </c>
      <c r="F93" s="140">
        <v>751</v>
      </c>
      <c r="G93" s="99" t="s">
        <v>644</v>
      </c>
      <c r="H93" s="76" t="s">
        <v>272</v>
      </c>
      <c r="I93" s="83" t="s">
        <v>1010</v>
      </c>
    </row>
    <row r="94" spans="1:9" ht="29.25" customHeight="1">
      <c r="A94" s="131"/>
      <c r="B94" s="109"/>
      <c r="C94" s="109"/>
      <c r="D94" s="110"/>
      <c r="E94" s="122"/>
      <c r="F94" s="141"/>
      <c r="G94" s="113"/>
      <c r="H94" s="76"/>
      <c r="I94" s="84"/>
    </row>
    <row r="95" spans="1:9" ht="42" customHeight="1">
      <c r="A95" s="131"/>
      <c r="B95" s="109"/>
      <c r="C95" s="109"/>
      <c r="D95" s="110"/>
      <c r="E95" s="122"/>
      <c r="F95" s="142">
        <v>809</v>
      </c>
      <c r="G95" s="113"/>
      <c r="H95" s="76"/>
      <c r="I95" s="59" t="s">
        <v>504</v>
      </c>
    </row>
    <row r="96" spans="1:9" ht="42" customHeight="1">
      <c r="A96" s="82"/>
      <c r="B96" s="56"/>
      <c r="C96" s="56"/>
      <c r="D96" s="54"/>
      <c r="E96" s="79"/>
      <c r="F96" s="143"/>
      <c r="G96" s="100"/>
      <c r="H96" s="76"/>
      <c r="I96" s="153" t="s">
        <v>505</v>
      </c>
    </row>
    <row r="97" spans="1:9" ht="51" customHeight="1">
      <c r="A97" s="57" t="s">
        <v>1349</v>
      </c>
      <c r="B97" s="55" t="s">
        <v>749</v>
      </c>
      <c r="C97" s="55" t="s">
        <v>8</v>
      </c>
      <c r="D97" s="53" t="s">
        <v>1307</v>
      </c>
      <c r="E97" s="78" t="s">
        <v>1463</v>
      </c>
      <c r="F97" s="22">
        <v>21218</v>
      </c>
      <c r="G97" s="99" t="s">
        <v>139</v>
      </c>
      <c r="H97" s="76" t="s">
        <v>272</v>
      </c>
      <c r="I97" s="35" t="s">
        <v>1306</v>
      </c>
    </row>
    <row r="98" spans="1:9" ht="45.75" customHeight="1">
      <c r="A98" s="82"/>
      <c r="B98" s="56"/>
      <c r="C98" s="56"/>
      <c r="D98" s="54"/>
      <c r="E98" s="79"/>
      <c r="F98" s="18">
        <v>21255</v>
      </c>
      <c r="G98" s="100"/>
      <c r="H98" s="76"/>
      <c r="I98" s="152" t="s">
        <v>504</v>
      </c>
    </row>
    <row r="99" spans="1:9" ht="26.25" customHeight="1">
      <c r="A99" s="57" t="s">
        <v>150</v>
      </c>
      <c r="B99" s="55" t="s">
        <v>752</v>
      </c>
      <c r="C99" s="55" t="s">
        <v>631</v>
      </c>
      <c r="D99" s="53" t="s">
        <v>1006</v>
      </c>
      <c r="E99" s="78" t="s">
        <v>365</v>
      </c>
      <c r="F99" s="22">
        <v>4192</v>
      </c>
      <c r="G99" s="99"/>
      <c r="H99" s="76" t="s">
        <v>1251</v>
      </c>
      <c r="I99" s="83" t="s">
        <v>1308</v>
      </c>
    </row>
    <row r="100" spans="1:9" ht="26.25" customHeight="1">
      <c r="A100" s="82"/>
      <c r="B100" s="56"/>
      <c r="C100" s="56"/>
      <c r="D100" s="54"/>
      <c r="E100" s="79"/>
      <c r="F100" s="18">
        <v>4192</v>
      </c>
      <c r="G100" s="100"/>
      <c r="H100" s="76"/>
      <c r="I100" s="84"/>
    </row>
    <row r="101" spans="1:9" ht="16.5" customHeight="1">
      <c r="A101" s="57" t="s">
        <v>150</v>
      </c>
      <c r="B101" s="55" t="s">
        <v>752</v>
      </c>
      <c r="C101" s="55" t="s">
        <v>635</v>
      </c>
      <c r="D101" s="53" t="s">
        <v>1007</v>
      </c>
      <c r="E101" s="78" t="s">
        <v>364</v>
      </c>
      <c r="F101" s="22">
        <v>1552</v>
      </c>
      <c r="G101" s="99"/>
      <c r="H101" s="76" t="s">
        <v>1251</v>
      </c>
      <c r="I101" s="83" t="s">
        <v>1442</v>
      </c>
    </row>
    <row r="102" spans="1:9" ht="16.5" customHeight="1">
      <c r="A102" s="82"/>
      <c r="B102" s="56"/>
      <c r="C102" s="56"/>
      <c r="D102" s="54"/>
      <c r="E102" s="79"/>
      <c r="F102" s="18">
        <v>1552</v>
      </c>
      <c r="G102" s="100"/>
      <c r="H102" s="76"/>
      <c r="I102" s="84"/>
    </row>
    <row r="103" spans="1:9" ht="17.25" customHeight="1">
      <c r="A103" s="57" t="s">
        <v>150</v>
      </c>
      <c r="B103" s="55" t="s">
        <v>752</v>
      </c>
      <c r="C103" s="55" t="s">
        <v>8</v>
      </c>
      <c r="D103" s="53" t="s">
        <v>1008</v>
      </c>
      <c r="E103" s="78" t="s">
        <v>1040</v>
      </c>
      <c r="F103" s="22">
        <v>3203</v>
      </c>
      <c r="G103" s="99"/>
      <c r="H103" s="76" t="s">
        <v>1251</v>
      </c>
      <c r="I103" s="83" t="s">
        <v>1442</v>
      </c>
    </row>
    <row r="104" spans="1:9" ht="17.25" customHeight="1">
      <c r="A104" s="82"/>
      <c r="B104" s="56"/>
      <c r="C104" s="56"/>
      <c r="D104" s="54"/>
      <c r="E104" s="79"/>
      <c r="F104" s="18">
        <v>3203</v>
      </c>
      <c r="G104" s="100"/>
      <c r="H104" s="76"/>
      <c r="I104" s="84"/>
    </row>
    <row r="105" spans="1:9" ht="40.5" customHeight="1">
      <c r="A105" s="57" t="s">
        <v>151</v>
      </c>
      <c r="B105" s="55" t="s">
        <v>1041</v>
      </c>
      <c r="C105" s="55" t="s">
        <v>631</v>
      </c>
      <c r="D105" s="53" t="s">
        <v>1042</v>
      </c>
      <c r="E105" s="78" t="s">
        <v>1193</v>
      </c>
      <c r="F105" s="22">
        <v>2641</v>
      </c>
      <c r="G105" s="99" t="s">
        <v>244</v>
      </c>
      <c r="H105" s="76" t="s">
        <v>1251</v>
      </c>
      <c r="I105" s="83" t="s">
        <v>1443</v>
      </c>
    </row>
    <row r="106" spans="1:9" ht="40.5" customHeight="1">
      <c r="A106" s="82"/>
      <c r="B106" s="56"/>
      <c r="C106" s="56"/>
      <c r="D106" s="54"/>
      <c r="E106" s="79"/>
      <c r="F106" s="18">
        <v>2641</v>
      </c>
      <c r="G106" s="100"/>
      <c r="H106" s="76"/>
      <c r="I106" s="84"/>
    </row>
    <row r="107" spans="1:9" ht="40.5" customHeight="1">
      <c r="A107" s="57" t="s">
        <v>151</v>
      </c>
      <c r="B107" s="55" t="s">
        <v>407</v>
      </c>
      <c r="C107" s="55" t="s">
        <v>408</v>
      </c>
      <c r="D107" s="53" t="s">
        <v>409</v>
      </c>
      <c r="E107" s="78" t="s">
        <v>246</v>
      </c>
      <c r="F107" s="22">
        <v>15184</v>
      </c>
      <c r="G107" s="99" t="s">
        <v>245</v>
      </c>
      <c r="H107" s="76" t="s">
        <v>243</v>
      </c>
      <c r="I107" s="83" t="s">
        <v>1308</v>
      </c>
    </row>
    <row r="108" spans="1:9" ht="40.5" customHeight="1">
      <c r="A108" s="82"/>
      <c r="B108" s="56"/>
      <c r="C108" s="56"/>
      <c r="D108" s="54"/>
      <c r="E108" s="79"/>
      <c r="F108" s="21">
        <v>0</v>
      </c>
      <c r="G108" s="100"/>
      <c r="H108" s="76"/>
      <c r="I108" s="84"/>
    </row>
    <row r="109" spans="1:9" ht="46.5" customHeight="1">
      <c r="A109" s="57" t="s">
        <v>151</v>
      </c>
      <c r="B109" s="55" t="s">
        <v>1041</v>
      </c>
      <c r="C109" s="55" t="s">
        <v>8</v>
      </c>
      <c r="D109" s="53" t="s">
        <v>1043</v>
      </c>
      <c r="E109" s="78" t="s">
        <v>688</v>
      </c>
      <c r="F109" s="22">
        <v>20823</v>
      </c>
      <c r="G109" s="99"/>
      <c r="H109" s="76" t="s">
        <v>272</v>
      </c>
      <c r="I109" s="83" t="s">
        <v>627</v>
      </c>
    </row>
    <row r="110" spans="1:9" ht="46.5" customHeight="1">
      <c r="A110" s="82"/>
      <c r="B110" s="56"/>
      <c r="C110" s="56"/>
      <c r="D110" s="54"/>
      <c r="E110" s="79"/>
      <c r="F110" s="18">
        <v>21046</v>
      </c>
      <c r="G110" s="100"/>
      <c r="H110" s="76"/>
      <c r="I110" s="84"/>
    </row>
    <row r="111" spans="1:9" ht="15.75" customHeight="1">
      <c r="A111" s="57" t="s">
        <v>152</v>
      </c>
      <c r="B111" s="55" t="s">
        <v>1044</v>
      </c>
      <c r="C111" s="55" t="s">
        <v>631</v>
      </c>
      <c r="D111" s="53" t="s">
        <v>1045</v>
      </c>
      <c r="E111" s="78" t="s">
        <v>1309</v>
      </c>
      <c r="F111" s="22">
        <v>6608</v>
      </c>
      <c r="G111" s="99"/>
      <c r="H111" s="76" t="s">
        <v>1251</v>
      </c>
      <c r="I111" s="83" t="s">
        <v>626</v>
      </c>
    </row>
    <row r="112" spans="1:9" ht="15.75" customHeight="1">
      <c r="A112" s="82"/>
      <c r="B112" s="56"/>
      <c r="C112" s="56"/>
      <c r="D112" s="54"/>
      <c r="E112" s="79"/>
      <c r="F112" s="18">
        <v>6608</v>
      </c>
      <c r="G112" s="100"/>
      <c r="H112" s="76"/>
      <c r="I112" s="84"/>
    </row>
    <row r="113" spans="1:9" ht="18" customHeight="1">
      <c r="A113" s="57" t="s">
        <v>1351</v>
      </c>
      <c r="B113" s="55" t="s">
        <v>1046</v>
      </c>
      <c r="C113" s="55" t="s">
        <v>631</v>
      </c>
      <c r="D113" s="53" t="s">
        <v>1444</v>
      </c>
      <c r="E113" s="78" t="s">
        <v>689</v>
      </c>
      <c r="F113" s="22">
        <v>825</v>
      </c>
      <c r="G113" s="99"/>
      <c r="H113" s="76" t="s">
        <v>272</v>
      </c>
      <c r="I113" s="83" t="s">
        <v>1445</v>
      </c>
    </row>
    <row r="114" spans="1:9" ht="18" customHeight="1">
      <c r="A114" s="82"/>
      <c r="B114" s="56"/>
      <c r="C114" s="56"/>
      <c r="D114" s="54"/>
      <c r="E114" s="79"/>
      <c r="F114" s="18">
        <v>835</v>
      </c>
      <c r="G114" s="100"/>
      <c r="H114" s="76"/>
      <c r="I114" s="84"/>
    </row>
    <row r="115" spans="1:9" ht="18" customHeight="1">
      <c r="A115" s="57" t="s">
        <v>150</v>
      </c>
      <c r="B115" s="55" t="s">
        <v>1046</v>
      </c>
      <c r="C115" s="55" t="s">
        <v>635</v>
      </c>
      <c r="D115" s="53" t="s">
        <v>1047</v>
      </c>
      <c r="E115" s="78" t="s">
        <v>162</v>
      </c>
      <c r="F115" s="22">
        <v>10889</v>
      </c>
      <c r="G115" s="99"/>
      <c r="H115" s="76" t="s">
        <v>1251</v>
      </c>
      <c r="I115" s="83" t="s">
        <v>1442</v>
      </c>
    </row>
    <row r="116" spans="1:9" ht="18" customHeight="1">
      <c r="A116" s="82"/>
      <c r="B116" s="56"/>
      <c r="C116" s="56"/>
      <c r="D116" s="54"/>
      <c r="E116" s="79"/>
      <c r="F116" s="18">
        <v>10889</v>
      </c>
      <c r="G116" s="100"/>
      <c r="H116" s="76"/>
      <c r="I116" s="84"/>
    </row>
    <row r="117" spans="1:9" ht="20.25" customHeight="1">
      <c r="A117" s="57" t="s">
        <v>1351</v>
      </c>
      <c r="B117" s="55" t="s">
        <v>1046</v>
      </c>
      <c r="C117" s="55" t="s">
        <v>1558</v>
      </c>
      <c r="D117" s="53" t="s">
        <v>1446</v>
      </c>
      <c r="E117" s="78" t="s">
        <v>1585</v>
      </c>
      <c r="F117" s="22">
        <v>1974</v>
      </c>
      <c r="G117" s="99"/>
      <c r="H117" s="76" t="s">
        <v>272</v>
      </c>
      <c r="I117" s="83" t="s">
        <v>1445</v>
      </c>
    </row>
    <row r="118" spans="1:9" ht="20.25" customHeight="1">
      <c r="A118" s="82"/>
      <c r="B118" s="56"/>
      <c r="C118" s="56"/>
      <c r="D118" s="54"/>
      <c r="E118" s="79"/>
      <c r="F118" s="18">
        <v>2008</v>
      </c>
      <c r="G118" s="100"/>
      <c r="H118" s="76"/>
      <c r="I118" s="84"/>
    </row>
    <row r="119" spans="1:9" ht="24" customHeight="1">
      <c r="A119" s="57" t="s">
        <v>1354</v>
      </c>
      <c r="B119" s="55" t="s">
        <v>1046</v>
      </c>
      <c r="C119" s="55" t="s">
        <v>790</v>
      </c>
      <c r="D119" s="53" t="s">
        <v>1048</v>
      </c>
      <c r="E119" s="78" t="s">
        <v>570</v>
      </c>
      <c r="F119" s="22">
        <v>160</v>
      </c>
      <c r="G119" s="99"/>
      <c r="H119" s="76" t="s">
        <v>1334</v>
      </c>
      <c r="I119" s="83" t="s">
        <v>626</v>
      </c>
    </row>
    <row r="120" spans="1:9" ht="24" customHeight="1">
      <c r="A120" s="82"/>
      <c r="B120" s="56"/>
      <c r="C120" s="56"/>
      <c r="D120" s="54"/>
      <c r="E120" s="79"/>
      <c r="F120" s="18">
        <v>131</v>
      </c>
      <c r="G120" s="100"/>
      <c r="H120" s="76"/>
      <c r="I120" s="84"/>
    </row>
    <row r="121" spans="1:9" ht="23.25" customHeight="1">
      <c r="A121" s="57" t="s">
        <v>149</v>
      </c>
      <c r="B121" s="55" t="s">
        <v>1046</v>
      </c>
      <c r="C121" s="55" t="s">
        <v>790</v>
      </c>
      <c r="D121" s="53" t="s">
        <v>1048</v>
      </c>
      <c r="E121" s="78" t="s">
        <v>163</v>
      </c>
      <c r="F121" s="22">
        <v>394</v>
      </c>
      <c r="G121" s="99"/>
      <c r="H121" s="76" t="s">
        <v>1251</v>
      </c>
      <c r="I121" s="83" t="s">
        <v>1445</v>
      </c>
    </row>
    <row r="122" spans="1:9" ht="23.25" customHeight="1">
      <c r="A122" s="82"/>
      <c r="B122" s="56"/>
      <c r="C122" s="56"/>
      <c r="D122" s="54"/>
      <c r="E122" s="79"/>
      <c r="F122" s="18">
        <v>394</v>
      </c>
      <c r="G122" s="100"/>
      <c r="H122" s="94"/>
      <c r="I122" s="84"/>
    </row>
    <row r="123" spans="1:9" ht="18" customHeight="1">
      <c r="A123" s="57" t="s">
        <v>1348</v>
      </c>
      <c r="B123" s="55" t="s">
        <v>1049</v>
      </c>
      <c r="C123" s="55" t="s">
        <v>631</v>
      </c>
      <c r="D123" s="53" t="s">
        <v>1050</v>
      </c>
      <c r="E123" s="78" t="s">
        <v>976</v>
      </c>
      <c r="F123" s="22">
        <v>32519</v>
      </c>
      <c r="G123" s="99" t="s">
        <v>368</v>
      </c>
      <c r="H123" s="76" t="s">
        <v>272</v>
      </c>
      <c r="I123" s="98" t="s">
        <v>626</v>
      </c>
    </row>
    <row r="124" spans="1:9" ht="18" customHeight="1">
      <c r="A124" s="82"/>
      <c r="B124" s="56"/>
      <c r="C124" s="56"/>
      <c r="D124" s="54"/>
      <c r="E124" s="79"/>
      <c r="F124" s="18">
        <v>41084</v>
      </c>
      <c r="G124" s="100"/>
      <c r="H124" s="76"/>
      <c r="I124" s="84"/>
    </row>
    <row r="125" spans="1:9" ht="50.25" customHeight="1">
      <c r="A125" s="57" t="s">
        <v>148</v>
      </c>
      <c r="B125" s="55" t="s">
        <v>1051</v>
      </c>
      <c r="C125" s="55" t="s">
        <v>631</v>
      </c>
      <c r="D125" s="53" t="s">
        <v>1052</v>
      </c>
      <c r="E125" s="78" t="s">
        <v>693</v>
      </c>
      <c r="F125" s="22">
        <v>7311</v>
      </c>
      <c r="G125" s="99"/>
      <c r="H125" s="76" t="s">
        <v>272</v>
      </c>
      <c r="I125" s="83" t="s">
        <v>222</v>
      </c>
    </row>
    <row r="126" spans="1:9" ht="50.25" customHeight="1">
      <c r="A126" s="82"/>
      <c r="B126" s="56"/>
      <c r="C126" s="56"/>
      <c r="D126" s="54"/>
      <c r="E126" s="79"/>
      <c r="F126" s="18">
        <v>7705</v>
      </c>
      <c r="G126" s="100"/>
      <c r="H126" s="76"/>
      <c r="I126" s="84"/>
    </row>
    <row r="127" spans="1:9" ht="13.5" customHeight="1">
      <c r="A127" s="57" t="s">
        <v>151</v>
      </c>
      <c r="B127" s="55" t="s">
        <v>1051</v>
      </c>
      <c r="C127" s="55" t="s">
        <v>631</v>
      </c>
      <c r="D127" s="53" t="s">
        <v>1052</v>
      </c>
      <c r="E127" s="78" t="s">
        <v>704</v>
      </c>
      <c r="F127" s="22">
        <v>649</v>
      </c>
      <c r="G127" s="99"/>
      <c r="H127" s="76" t="s">
        <v>1251</v>
      </c>
      <c r="I127" s="83" t="s">
        <v>627</v>
      </c>
    </row>
    <row r="128" spans="1:9" ht="32.25" customHeight="1">
      <c r="A128" s="82"/>
      <c r="B128" s="56"/>
      <c r="C128" s="56"/>
      <c r="D128" s="54"/>
      <c r="E128" s="79"/>
      <c r="F128" s="18">
        <v>649</v>
      </c>
      <c r="G128" s="100"/>
      <c r="H128" s="76"/>
      <c r="I128" s="84"/>
    </row>
    <row r="129" spans="1:9" ht="21" customHeight="1">
      <c r="A129" s="57" t="s">
        <v>148</v>
      </c>
      <c r="B129" s="55" t="s">
        <v>1051</v>
      </c>
      <c r="C129" s="55" t="s">
        <v>633</v>
      </c>
      <c r="D129" s="53" t="s">
        <v>1054</v>
      </c>
      <c r="E129" s="78" t="s">
        <v>1316</v>
      </c>
      <c r="F129" s="22">
        <v>245</v>
      </c>
      <c r="G129" s="99" t="s">
        <v>645</v>
      </c>
      <c r="H129" s="76" t="s">
        <v>272</v>
      </c>
      <c r="I129" s="83" t="s">
        <v>1445</v>
      </c>
    </row>
    <row r="130" spans="1:9" ht="21" customHeight="1">
      <c r="A130" s="82"/>
      <c r="B130" s="56"/>
      <c r="C130" s="56"/>
      <c r="D130" s="54"/>
      <c r="E130" s="79"/>
      <c r="F130" s="18">
        <v>250</v>
      </c>
      <c r="G130" s="100"/>
      <c r="H130" s="76"/>
      <c r="I130" s="84"/>
    </row>
    <row r="131" spans="1:9" ht="22.5" customHeight="1">
      <c r="A131" s="57" t="s">
        <v>148</v>
      </c>
      <c r="B131" s="55" t="s">
        <v>1051</v>
      </c>
      <c r="C131" s="55" t="s">
        <v>410</v>
      </c>
      <c r="D131" s="53" t="s">
        <v>411</v>
      </c>
      <c r="E131" s="78" t="s">
        <v>694</v>
      </c>
      <c r="F131" s="22">
        <v>176</v>
      </c>
      <c r="G131" s="99" t="s">
        <v>644</v>
      </c>
      <c r="H131" s="95" t="s">
        <v>696</v>
      </c>
      <c r="I131" s="83" t="s">
        <v>698</v>
      </c>
    </row>
    <row r="132" spans="1:9" ht="22.5" customHeight="1">
      <c r="A132" s="82"/>
      <c r="B132" s="56"/>
      <c r="C132" s="56"/>
      <c r="D132" s="54"/>
      <c r="E132" s="79"/>
      <c r="F132" s="21">
        <v>0</v>
      </c>
      <c r="G132" s="100"/>
      <c r="H132" s="96"/>
      <c r="I132" s="84"/>
    </row>
    <row r="133" spans="1:9" ht="22.5" customHeight="1">
      <c r="A133" s="57" t="s">
        <v>148</v>
      </c>
      <c r="B133" s="55" t="s">
        <v>1051</v>
      </c>
      <c r="C133" s="55" t="s">
        <v>550</v>
      </c>
      <c r="D133" s="53" t="s">
        <v>781</v>
      </c>
      <c r="E133" s="122" t="s">
        <v>695</v>
      </c>
      <c r="F133" s="22">
        <v>654</v>
      </c>
      <c r="G133" s="99"/>
      <c r="H133" s="89" t="s">
        <v>697</v>
      </c>
      <c r="I133" s="83" t="s">
        <v>699</v>
      </c>
    </row>
    <row r="134" spans="1:9" ht="22.5" customHeight="1">
      <c r="A134" s="82"/>
      <c r="B134" s="56"/>
      <c r="C134" s="56"/>
      <c r="D134" s="54"/>
      <c r="E134" s="79"/>
      <c r="F134" s="21">
        <v>0</v>
      </c>
      <c r="G134" s="100"/>
      <c r="H134" s="90"/>
      <c r="I134" s="84"/>
    </row>
    <row r="135" spans="1:9" ht="35.25" customHeight="1">
      <c r="A135" s="57" t="s">
        <v>148</v>
      </c>
      <c r="B135" s="55" t="s">
        <v>1051</v>
      </c>
      <c r="C135" s="55" t="s">
        <v>635</v>
      </c>
      <c r="D135" s="53" t="s">
        <v>1055</v>
      </c>
      <c r="E135" s="125" t="s">
        <v>1155</v>
      </c>
      <c r="F135" s="22">
        <v>13426</v>
      </c>
      <c r="G135" s="154" t="s">
        <v>1360</v>
      </c>
      <c r="H135" s="92" t="s">
        <v>272</v>
      </c>
      <c r="I135" s="83" t="s">
        <v>626</v>
      </c>
    </row>
    <row r="136" spans="1:9" ht="35.25" customHeight="1">
      <c r="A136" s="82"/>
      <c r="B136" s="56"/>
      <c r="C136" s="56"/>
      <c r="D136" s="54"/>
      <c r="E136" s="126"/>
      <c r="F136" s="18">
        <v>22971</v>
      </c>
      <c r="G136" s="155"/>
      <c r="H136" s="93"/>
      <c r="I136" s="84"/>
    </row>
    <row r="137" spans="1:9" ht="26.25" customHeight="1">
      <c r="A137" s="57" t="s">
        <v>148</v>
      </c>
      <c r="B137" s="55" t="s">
        <v>1051</v>
      </c>
      <c r="C137" s="55" t="s">
        <v>8</v>
      </c>
      <c r="D137" s="53" t="s">
        <v>1056</v>
      </c>
      <c r="E137" s="118" t="s">
        <v>1317</v>
      </c>
      <c r="F137" s="22">
        <v>2658</v>
      </c>
      <c r="G137" s="103" t="s">
        <v>1318</v>
      </c>
      <c r="H137" s="76" t="s">
        <v>272</v>
      </c>
      <c r="I137" s="83" t="s">
        <v>222</v>
      </c>
    </row>
    <row r="138" spans="1:9" ht="26.25" customHeight="1">
      <c r="A138" s="82"/>
      <c r="B138" s="56"/>
      <c r="C138" s="56"/>
      <c r="D138" s="54"/>
      <c r="E138" s="119"/>
      <c r="F138" s="18">
        <v>2672</v>
      </c>
      <c r="G138" s="104"/>
      <c r="H138" s="76"/>
      <c r="I138" s="84"/>
    </row>
    <row r="139" spans="1:9" ht="41.25" customHeight="1">
      <c r="A139" s="57" t="s">
        <v>1349</v>
      </c>
      <c r="B139" s="55" t="s">
        <v>1051</v>
      </c>
      <c r="C139" s="55" t="s">
        <v>14</v>
      </c>
      <c r="D139" s="53" t="s">
        <v>1023</v>
      </c>
      <c r="E139" s="78" t="s">
        <v>164</v>
      </c>
      <c r="F139" s="22">
        <v>1813</v>
      </c>
      <c r="G139" s="99" t="s">
        <v>644</v>
      </c>
      <c r="H139" s="76" t="s">
        <v>1337</v>
      </c>
      <c r="I139" s="83" t="s">
        <v>138</v>
      </c>
    </row>
    <row r="140" spans="1:9" ht="41.25" customHeight="1">
      <c r="A140" s="82"/>
      <c r="B140" s="56"/>
      <c r="C140" s="56"/>
      <c r="D140" s="54"/>
      <c r="E140" s="79"/>
      <c r="F140" s="18">
        <v>2108</v>
      </c>
      <c r="G140" s="100"/>
      <c r="H140" s="76"/>
      <c r="I140" s="84"/>
    </row>
    <row r="141" spans="1:9" ht="36.75" customHeight="1">
      <c r="A141" s="57" t="s">
        <v>148</v>
      </c>
      <c r="B141" s="55" t="s">
        <v>1051</v>
      </c>
      <c r="C141" s="55" t="s">
        <v>1616</v>
      </c>
      <c r="D141" s="53" t="s">
        <v>1024</v>
      </c>
      <c r="E141" s="78" t="s">
        <v>1319</v>
      </c>
      <c r="F141" s="22">
        <v>1394</v>
      </c>
      <c r="G141" s="99" t="s">
        <v>645</v>
      </c>
      <c r="H141" s="76" t="s">
        <v>1251</v>
      </c>
      <c r="I141" s="34" t="s">
        <v>925</v>
      </c>
    </row>
    <row r="142" spans="1:9" ht="36.75" customHeight="1">
      <c r="A142" s="82"/>
      <c r="B142" s="56"/>
      <c r="C142" s="56"/>
      <c r="D142" s="54"/>
      <c r="E142" s="79"/>
      <c r="F142" s="18">
        <v>1394</v>
      </c>
      <c r="G142" s="100"/>
      <c r="H142" s="76"/>
      <c r="I142" s="146" t="s">
        <v>808</v>
      </c>
    </row>
    <row r="143" spans="1:9" ht="47.25" customHeight="1">
      <c r="A143" s="57" t="s">
        <v>148</v>
      </c>
      <c r="B143" s="55" t="s">
        <v>1051</v>
      </c>
      <c r="C143" s="55" t="s">
        <v>1025</v>
      </c>
      <c r="D143" s="53" t="s">
        <v>205</v>
      </c>
      <c r="E143" s="78" t="s">
        <v>1320</v>
      </c>
      <c r="F143" s="22">
        <v>1350</v>
      </c>
      <c r="G143" s="99" t="s">
        <v>645</v>
      </c>
      <c r="H143" s="76" t="s">
        <v>1251</v>
      </c>
      <c r="I143" s="34" t="s">
        <v>138</v>
      </c>
    </row>
    <row r="144" spans="1:9" ht="48.75" customHeight="1">
      <c r="A144" s="131"/>
      <c r="B144" s="109"/>
      <c r="C144" s="109"/>
      <c r="D144" s="110"/>
      <c r="E144" s="122"/>
      <c r="F144" s="142">
        <v>1350</v>
      </c>
      <c r="G144" s="113"/>
      <c r="H144" s="76"/>
      <c r="I144" s="146" t="s">
        <v>809</v>
      </c>
    </row>
    <row r="145" spans="1:9" ht="36" customHeight="1">
      <c r="A145" s="82"/>
      <c r="B145" s="56"/>
      <c r="C145" s="56"/>
      <c r="D145" s="54"/>
      <c r="E145" s="79"/>
      <c r="F145" s="143"/>
      <c r="G145" s="100"/>
      <c r="H145" s="76"/>
      <c r="I145" s="146" t="s">
        <v>810</v>
      </c>
    </row>
    <row r="146" spans="1:9" ht="58.5" customHeight="1">
      <c r="A146" s="57" t="s">
        <v>148</v>
      </c>
      <c r="B146" s="55" t="s">
        <v>1051</v>
      </c>
      <c r="C146" s="55" t="s">
        <v>206</v>
      </c>
      <c r="D146" s="53" t="s">
        <v>207</v>
      </c>
      <c r="E146" s="78" t="s">
        <v>701</v>
      </c>
      <c r="F146" s="22">
        <v>350</v>
      </c>
      <c r="G146" s="99" t="s">
        <v>645</v>
      </c>
      <c r="H146" s="76" t="s">
        <v>272</v>
      </c>
      <c r="I146" s="34" t="s">
        <v>223</v>
      </c>
    </row>
    <row r="147" spans="1:9" ht="36" customHeight="1">
      <c r="A147" s="82"/>
      <c r="B147" s="56"/>
      <c r="C147" s="56"/>
      <c r="D147" s="54"/>
      <c r="E147" s="79"/>
      <c r="F147" s="18">
        <v>400</v>
      </c>
      <c r="G147" s="100"/>
      <c r="H147" s="76"/>
      <c r="I147" s="34" t="s">
        <v>925</v>
      </c>
    </row>
    <row r="148" spans="1:9" ht="57" customHeight="1">
      <c r="A148" s="57" t="s">
        <v>148</v>
      </c>
      <c r="B148" s="55" t="s">
        <v>1051</v>
      </c>
      <c r="C148" s="55" t="s">
        <v>926</v>
      </c>
      <c r="D148" s="53" t="s">
        <v>927</v>
      </c>
      <c r="E148" s="78" t="s">
        <v>702</v>
      </c>
      <c r="F148" s="22">
        <v>2250</v>
      </c>
      <c r="G148" s="99" t="s">
        <v>645</v>
      </c>
      <c r="H148" s="76" t="s">
        <v>1251</v>
      </c>
      <c r="I148" s="34" t="s">
        <v>223</v>
      </c>
    </row>
    <row r="149" spans="1:9" ht="34.5" customHeight="1">
      <c r="A149" s="82"/>
      <c r="B149" s="56"/>
      <c r="C149" s="56"/>
      <c r="D149" s="54"/>
      <c r="E149" s="79"/>
      <c r="F149" s="18">
        <v>2250</v>
      </c>
      <c r="G149" s="100"/>
      <c r="H149" s="76"/>
      <c r="I149" s="146" t="s">
        <v>810</v>
      </c>
    </row>
    <row r="150" spans="1:9" ht="21.75" customHeight="1">
      <c r="A150" s="57" t="s">
        <v>148</v>
      </c>
      <c r="B150" s="55" t="s">
        <v>1051</v>
      </c>
      <c r="C150" s="55" t="s">
        <v>782</v>
      </c>
      <c r="D150" s="53" t="s">
        <v>783</v>
      </c>
      <c r="E150" s="78" t="s">
        <v>703</v>
      </c>
      <c r="F150" s="22">
        <v>1200</v>
      </c>
      <c r="G150" s="99" t="s">
        <v>645</v>
      </c>
      <c r="H150" s="76" t="s">
        <v>700</v>
      </c>
      <c r="I150" s="83" t="s">
        <v>574</v>
      </c>
    </row>
    <row r="151" spans="1:9" ht="21.75" customHeight="1">
      <c r="A151" s="82"/>
      <c r="B151" s="56"/>
      <c r="C151" s="56"/>
      <c r="D151" s="54"/>
      <c r="E151" s="79"/>
      <c r="F151" s="21">
        <v>0</v>
      </c>
      <c r="G151" s="100"/>
      <c r="H151" s="76"/>
      <c r="I151" s="84"/>
    </row>
    <row r="152" spans="1:9" ht="24.75" customHeight="1">
      <c r="A152" s="57" t="s">
        <v>148</v>
      </c>
      <c r="B152" s="55" t="s">
        <v>1051</v>
      </c>
      <c r="C152" s="55" t="s">
        <v>717</v>
      </c>
      <c r="D152" s="53" t="s">
        <v>208</v>
      </c>
      <c r="E152" s="78" t="s">
        <v>1321</v>
      </c>
      <c r="F152" s="22">
        <v>7044</v>
      </c>
      <c r="G152" s="99"/>
      <c r="H152" s="76" t="s">
        <v>1251</v>
      </c>
      <c r="I152" s="83" t="s">
        <v>928</v>
      </c>
    </row>
    <row r="153" spans="1:9" ht="24.75" customHeight="1">
      <c r="A153" s="82"/>
      <c r="B153" s="56"/>
      <c r="C153" s="56"/>
      <c r="D153" s="54"/>
      <c r="E153" s="79"/>
      <c r="F153" s="18">
        <v>7044</v>
      </c>
      <c r="G153" s="100"/>
      <c r="H153" s="76"/>
      <c r="I153" s="84"/>
    </row>
    <row r="154" spans="1:9" ht="21.75" customHeight="1">
      <c r="A154" s="57" t="s">
        <v>148</v>
      </c>
      <c r="B154" s="55" t="s">
        <v>1051</v>
      </c>
      <c r="C154" s="55" t="s">
        <v>719</v>
      </c>
      <c r="D154" s="53" t="s">
        <v>209</v>
      </c>
      <c r="E154" s="78" t="s">
        <v>1322</v>
      </c>
      <c r="F154" s="22">
        <v>636</v>
      </c>
      <c r="G154" s="99"/>
      <c r="H154" s="76" t="s">
        <v>1251</v>
      </c>
      <c r="I154" s="83" t="s">
        <v>140</v>
      </c>
    </row>
    <row r="155" spans="1:9" ht="21.75" customHeight="1">
      <c r="A155" s="82"/>
      <c r="B155" s="56"/>
      <c r="C155" s="56"/>
      <c r="D155" s="54"/>
      <c r="E155" s="79"/>
      <c r="F155" s="18">
        <v>636</v>
      </c>
      <c r="G155" s="100"/>
      <c r="H155" s="76"/>
      <c r="I155" s="84"/>
    </row>
    <row r="156" spans="1:9" ht="43.5" customHeight="1">
      <c r="A156" s="57" t="s">
        <v>1349</v>
      </c>
      <c r="B156" s="55" t="s">
        <v>210</v>
      </c>
      <c r="C156" s="55" t="s">
        <v>631</v>
      </c>
      <c r="D156" s="53" t="s">
        <v>929</v>
      </c>
      <c r="E156" s="78" t="s">
        <v>1464</v>
      </c>
      <c r="F156" s="22">
        <v>79060</v>
      </c>
      <c r="G156" s="99" t="s">
        <v>644</v>
      </c>
      <c r="H156" s="76" t="s">
        <v>1338</v>
      </c>
      <c r="I156" s="83" t="s">
        <v>1010</v>
      </c>
    </row>
    <row r="157" spans="1:9" ht="43.5" customHeight="1">
      <c r="A157" s="82"/>
      <c r="B157" s="56"/>
      <c r="C157" s="56"/>
      <c r="D157" s="54"/>
      <c r="E157" s="79"/>
      <c r="F157" s="18">
        <v>82799</v>
      </c>
      <c r="G157" s="100"/>
      <c r="H157" s="76"/>
      <c r="I157" s="84"/>
    </row>
    <row r="158" spans="1:9" ht="36.75" customHeight="1">
      <c r="A158" s="57" t="s">
        <v>1349</v>
      </c>
      <c r="B158" s="55" t="s">
        <v>210</v>
      </c>
      <c r="C158" s="55" t="s">
        <v>784</v>
      </c>
      <c r="D158" s="53" t="s">
        <v>785</v>
      </c>
      <c r="E158" s="78" t="s">
        <v>1340</v>
      </c>
      <c r="F158" s="22">
        <v>3675</v>
      </c>
      <c r="G158" s="99" t="s">
        <v>1632</v>
      </c>
      <c r="H158" s="89" t="s">
        <v>1339</v>
      </c>
      <c r="I158" s="83" t="s">
        <v>62</v>
      </c>
    </row>
    <row r="159" spans="1:9" ht="36.75" customHeight="1">
      <c r="A159" s="82"/>
      <c r="B159" s="56"/>
      <c r="C159" s="56"/>
      <c r="D159" s="54"/>
      <c r="E159" s="79"/>
      <c r="F159" s="21">
        <v>0</v>
      </c>
      <c r="G159" s="100"/>
      <c r="H159" s="90"/>
      <c r="I159" s="84"/>
    </row>
    <row r="160" spans="1:9" ht="53.25" customHeight="1">
      <c r="A160" s="57" t="s">
        <v>148</v>
      </c>
      <c r="B160" s="55" t="s">
        <v>211</v>
      </c>
      <c r="C160" s="55" t="s">
        <v>631</v>
      </c>
      <c r="D160" s="53" t="s">
        <v>1280</v>
      </c>
      <c r="E160" s="78" t="s">
        <v>575</v>
      </c>
      <c r="F160" s="22">
        <v>1514</v>
      </c>
      <c r="G160" s="99"/>
      <c r="H160" s="76" t="s">
        <v>272</v>
      </c>
      <c r="I160" s="83" t="s">
        <v>930</v>
      </c>
    </row>
    <row r="161" spans="1:9" ht="56.25" customHeight="1">
      <c r="A161" s="82"/>
      <c r="B161" s="56"/>
      <c r="C161" s="56"/>
      <c r="D161" s="54"/>
      <c r="E161" s="79"/>
      <c r="F161" s="18">
        <v>1526</v>
      </c>
      <c r="G161" s="100"/>
      <c r="H161" s="76"/>
      <c r="I161" s="84"/>
    </row>
    <row r="162" spans="1:9" ht="42" customHeight="1">
      <c r="A162" s="57" t="s">
        <v>148</v>
      </c>
      <c r="B162" s="55" t="s">
        <v>211</v>
      </c>
      <c r="C162" s="55" t="s">
        <v>635</v>
      </c>
      <c r="D162" s="53" t="s">
        <v>1281</v>
      </c>
      <c r="E162" s="125" t="s">
        <v>576</v>
      </c>
      <c r="F162" s="22">
        <v>100640</v>
      </c>
      <c r="G162" s="111"/>
      <c r="H162" s="76" t="s">
        <v>272</v>
      </c>
      <c r="I162" s="83" t="s">
        <v>928</v>
      </c>
    </row>
    <row r="163" spans="1:9" ht="42" customHeight="1">
      <c r="A163" s="82"/>
      <c r="B163" s="56"/>
      <c r="C163" s="56"/>
      <c r="D163" s="54"/>
      <c r="E163" s="126"/>
      <c r="F163" s="23">
        <v>101849</v>
      </c>
      <c r="G163" s="112"/>
      <c r="H163" s="76"/>
      <c r="I163" s="84"/>
    </row>
    <row r="164" spans="1:9" ht="24.75" customHeight="1">
      <c r="A164" s="57" t="s">
        <v>1355</v>
      </c>
      <c r="B164" s="55" t="s">
        <v>211</v>
      </c>
      <c r="C164" s="55" t="s">
        <v>635</v>
      </c>
      <c r="D164" s="53" t="s">
        <v>1281</v>
      </c>
      <c r="E164" s="78" t="s">
        <v>165</v>
      </c>
      <c r="F164" s="22">
        <v>3900</v>
      </c>
      <c r="G164" s="99" t="s">
        <v>967</v>
      </c>
      <c r="H164" s="76" t="s">
        <v>1251</v>
      </c>
      <c r="I164" s="83" t="s">
        <v>39</v>
      </c>
    </row>
    <row r="165" spans="1:9" ht="24.75" customHeight="1">
      <c r="A165" s="82"/>
      <c r="B165" s="56"/>
      <c r="C165" s="56"/>
      <c r="D165" s="54"/>
      <c r="E165" s="79"/>
      <c r="F165" s="18">
        <v>3900</v>
      </c>
      <c r="G165" s="100"/>
      <c r="H165" s="76"/>
      <c r="I165" s="84"/>
    </row>
    <row r="166" spans="1:9" ht="32.25" customHeight="1">
      <c r="A166" s="57" t="s">
        <v>148</v>
      </c>
      <c r="B166" s="55" t="s">
        <v>211</v>
      </c>
      <c r="C166" s="55" t="s">
        <v>8</v>
      </c>
      <c r="D166" s="53" t="s">
        <v>1282</v>
      </c>
      <c r="E166" s="78" t="s">
        <v>577</v>
      </c>
      <c r="F166" s="22">
        <v>1179</v>
      </c>
      <c r="G166" s="99"/>
      <c r="H166" s="76" t="s">
        <v>1251</v>
      </c>
      <c r="I166" s="83" t="s">
        <v>39</v>
      </c>
    </row>
    <row r="167" spans="1:9" ht="32.25" customHeight="1">
      <c r="A167" s="82"/>
      <c r="B167" s="56"/>
      <c r="C167" s="56"/>
      <c r="D167" s="54"/>
      <c r="E167" s="79"/>
      <c r="F167" s="18">
        <v>1179</v>
      </c>
      <c r="G167" s="100"/>
      <c r="H167" s="76"/>
      <c r="I167" s="84"/>
    </row>
    <row r="168" spans="1:9" ht="49.5" customHeight="1">
      <c r="A168" s="57" t="s">
        <v>1349</v>
      </c>
      <c r="B168" s="55" t="s">
        <v>211</v>
      </c>
      <c r="C168" s="55" t="s">
        <v>14</v>
      </c>
      <c r="D168" s="53" t="s">
        <v>1283</v>
      </c>
      <c r="E168" s="78" t="s">
        <v>1465</v>
      </c>
      <c r="F168" s="22">
        <v>769</v>
      </c>
      <c r="G168" s="99" t="s">
        <v>644</v>
      </c>
      <c r="H168" s="76" t="s">
        <v>272</v>
      </c>
      <c r="I168" s="34" t="s">
        <v>928</v>
      </c>
    </row>
    <row r="169" spans="1:9" ht="42.75" customHeight="1">
      <c r="A169" s="82"/>
      <c r="B169" s="56"/>
      <c r="C169" s="56"/>
      <c r="D169" s="54"/>
      <c r="E169" s="79"/>
      <c r="F169" s="18">
        <v>939</v>
      </c>
      <c r="G169" s="100"/>
      <c r="H169" s="76"/>
      <c r="I169" s="146" t="s">
        <v>507</v>
      </c>
    </row>
    <row r="170" spans="1:9" ht="40.5" customHeight="1">
      <c r="A170" s="57" t="s">
        <v>148</v>
      </c>
      <c r="B170" s="55" t="s">
        <v>1284</v>
      </c>
      <c r="C170" s="55" t="s">
        <v>631</v>
      </c>
      <c r="D170" s="53" t="s">
        <v>40</v>
      </c>
      <c r="E170" s="78" t="s">
        <v>578</v>
      </c>
      <c r="F170" s="22">
        <v>90383</v>
      </c>
      <c r="G170" s="99" t="s">
        <v>645</v>
      </c>
      <c r="H170" s="76" t="s">
        <v>1251</v>
      </c>
      <c r="I170" s="83" t="s">
        <v>41</v>
      </c>
    </row>
    <row r="171" spans="1:9" ht="40.5" customHeight="1">
      <c r="A171" s="82"/>
      <c r="B171" s="56"/>
      <c r="C171" s="56"/>
      <c r="D171" s="54"/>
      <c r="E171" s="79"/>
      <c r="F171" s="18">
        <v>90383</v>
      </c>
      <c r="G171" s="100"/>
      <c r="H171" s="76"/>
      <c r="I171" s="84"/>
    </row>
    <row r="172" spans="1:9" ht="30.75" customHeight="1">
      <c r="A172" s="57" t="s">
        <v>148</v>
      </c>
      <c r="B172" s="55" t="s">
        <v>1284</v>
      </c>
      <c r="C172" s="55" t="s">
        <v>633</v>
      </c>
      <c r="D172" s="53" t="s">
        <v>1285</v>
      </c>
      <c r="E172" s="78" t="s">
        <v>579</v>
      </c>
      <c r="F172" s="22">
        <v>22880</v>
      </c>
      <c r="G172" s="99" t="s">
        <v>645</v>
      </c>
      <c r="H172" s="76" t="s">
        <v>1251</v>
      </c>
      <c r="I172" s="83" t="s">
        <v>41</v>
      </c>
    </row>
    <row r="173" spans="1:9" ht="30.75" customHeight="1">
      <c r="A173" s="82"/>
      <c r="B173" s="56"/>
      <c r="C173" s="56"/>
      <c r="D173" s="54"/>
      <c r="E173" s="79"/>
      <c r="F173" s="18">
        <v>22880</v>
      </c>
      <c r="G173" s="100"/>
      <c r="H173" s="76"/>
      <c r="I173" s="84"/>
    </row>
    <row r="174" spans="1:9" ht="20.25" customHeight="1">
      <c r="A174" s="57" t="s">
        <v>146</v>
      </c>
      <c r="B174" s="55" t="s">
        <v>1286</v>
      </c>
      <c r="C174" s="55" t="s">
        <v>631</v>
      </c>
      <c r="D174" s="53" t="s">
        <v>1287</v>
      </c>
      <c r="E174" s="78" t="s">
        <v>366</v>
      </c>
      <c r="F174" s="22">
        <v>273</v>
      </c>
      <c r="G174" s="99"/>
      <c r="H174" s="76" t="s">
        <v>272</v>
      </c>
      <c r="I174" s="83" t="s">
        <v>626</v>
      </c>
    </row>
    <row r="175" spans="1:9" ht="20.25" customHeight="1">
      <c r="A175" s="82"/>
      <c r="B175" s="56"/>
      <c r="C175" s="56"/>
      <c r="D175" s="54"/>
      <c r="E175" s="79"/>
      <c r="F175" s="18">
        <v>278</v>
      </c>
      <c r="G175" s="100"/>
      <c r="H175" s="76"/>
      <c r="I175" s="84"/>
    </row>
    <row r="176" spans="1:9" ht="25.5" customHeight="1">
      <c r="A176" s="57" t="s">
        <v>1348</v>
      </c>
      <c r="B176" s="55" t="s">
        <v>1288</v>
      </c>
      <c r="C176" s="55" t="s">
        <v>631</v>
      </c>
      <c r="D176" s="53" t="s">
        <v>1289</v>
      </c>
      <c r="E176" s="78" t="s">
        <v>820</v>
      </c>
      <c r="F176" s="22">
        <v>7979</v>
      </c>
      <c r="G176" s="99" t="s">
        <v>141</v>
      </c>
      <c r="H176" s="76" t="s">
        <v>486</v>
      </c>
      <c r="I176" s="83" t="s">
        <v>42</v>
      </c>
    </row>
    <row r="177" spans="1:9" ht="25.5" customHeight="1">
      <c r="A177" s="82"/>
      <c r="B177" s="56"/>
      <c r="C177" s="56"/>
      <c r="D177" s="54"/>
      <c r="E177" s="79"/>
      <c r="F177" s="18">
        <v>7978</v>
      </c>
      <c r="G177" s="100"/>
      <c r="H177" s="76"/>
      <c r="I177" s="84"/>
    </row>
    <row r="178" spans="1:9" ht="25.5" customHeight="1">
      <c r="A178" s="57" t="s">
        <v>1348</v>
      </c>
      <c r="B178" s="55" t="s">
        <v>1288</v>
      </c>
      <c r="C178" s="55" t="s">
        <v>633</v>
      </c>
      <c r="D178" s="53" t="s">
        <v>1290</v>
      </c>
      <c r="E178" s="78" t="s">
        <v>821</v>
      </c>
      <c r="F178" s="22">
        <v>963</v>
      </c>
      <c r="G178" s="99"/>
      <c r="H178" s="76" t="s">
        <v>272</v>
      </c>
      <c r="I178" s="83" t="s">
        <v>42</v>
      </c>
    </row>
    <row r="179" spans="1:9" ht="25.5" customHeight="1">
      <c r="A179" s="82"/>
      <c r="B179" s="56"/>
      <c r="C179" s="56"/>
      <c r="D179" s="54"/>
      <c r="E179" s="79"/>
      <c r="F179" s="18">
        <v>970</v>
      </c>
      <c r="G179" s="100"/>
      <c r="H179" s="76"/>
      <c r="I179" s="84"/>
    </row>
    <row r="180" spans="1:9" ht="21" customHeight="1">
      <c r="A180" s="57" t="s">
        <v>146</v>
      </c>
      <c r="B180" s="55" t="s">
        <v>648</v>
      </c>
      <c r="C180" s="55" t="s">
        <v>631</v>
      </c>
      <c r="D180" s="53" t="s">
        <v>649</v>
      </c>
      <c r="E180" s="78" t="s">
        <v>367</v>
      </c>
      <c r="F180" s="22">
        <v>57768</v>
      </c>
      <c r="G180" s="99" t="s">
        <v>368</v>
      </c>
      <c r="H180" s="76" t="s">
        <v>272</v>
      </c>
      <c r="I180" s="85" t="s">
        <v>1163</v>
      </c>
    </row>
    <row r="181" spans="1:9" ht="21" customHeight="1">
      <c r="A181" s="82"/>
      <c r="B181" s="56"/>
      <c r="C181" s="56"/>
      <c r="D181" s="54"/>
      <c r="E181" s="79"/>
      <c r="F181" s="18">
        <v>57914</v>
      </c>
      <c r="G181" s="100"/>
      <c r="H181" s="76"/>
      <c r="I181" s="86"/>
    </row>
    <row r="182" spans="1:9" ht="18" customHeight="1">
      <c r="A182" s="57" t="s">
        <v>147</v>
      </c>
      <c r="B182" s="55" t="s">
        <v>650</v>
      </c>
      <c r="C182" s="55" t="s">
        <v>631</v>
      </c>
      <c r="D182" s="53" t="s">
        <v>651</v>
      </c>
      <c r="E182" s="78" t="s">
        <v>822</v>
      </c>
      <c r="F182" s="22">
        <v>50</v>
      </c>
      <c r="G182" s="99"/>
      <c r="H182" s="76" t="s">
        <v>1251</v>
      </c>
      <c r="I182" s="83" t="s">
        <v>626</v>
      </c>
    </row>
    <row r="183" spans="1:9" ht="18" customHeight="1">
      <c r="A183" s="82"/>
      <c r="B183" s="56"/>
      <c r="C183" s="56"/>
      <c r="D183" s="54"/>
      <c r="E183" s="79"/>
      <c r="F183" s="18">
        <v>50</v>
      </c>
      <c r="G183" s="100"/>
      <c r="H183" s="76"/>
      <c r="I183" s="84"/>
    </row>
    <row r="184" spans="1:9" ht="18" customHeight="1">
      <c r="A184" s="57" t="s">
        <v>1348</v>
      </c>
      <c r="B184" s="55" t="s">
        <v>650</v>
      </c>
      <c r="C184" s="55" t="s">
        <v>635</v>
      </c>
      <c r="D184" s="53" t="s">
        <v>652</v>
      </c>
      <c r="E184" s="78" t="s">
        <v>823</v>
      </c>
      <c r="F184" s="22">
        <v>159</v>
      </c>
      <c r="G184" s="99"/>
      <c r="H184" s="76" t="s">
        <v>1251</v>
      </c>
      <c r="I184" s="83" t="s">
        <v>626</v>
      </c>
    </row>
    <row r="185" spans="1:9" ht="18" customHeight="1">
      <c r="A185" s="82"/>
      <c r="B185" s="56"/>
      <c r="C185" s="56"/>
      <c r="D185" s="54"/>
      <c r="E185" s="79"/>
      <c r="F185" s="18">
        <v>159</v>
      </c>
      <c r="G185" s="100"/>
      <c r="H185" s="76"/>
      <c r="I185" s="84"/>
    </row>
    <row r="186" spans="1:9" ht="17.25" customHeight="1">
      <c r="A186" s="57" t="s">
        <v>145</v>
      </c>
      <c r="B186" s="55" t="s">
        <v>653</v>
      </c>
      <c r="C186" s="55" t="s">
        <v>631</v>
      </c>
      <c r="D186" s="53" t="s">
        <v>634</v>
      </c>
      <c r="E186" s="78" t="s">
        <v>704</v>
      </c>
      <c r="F186" s="22">
        <v>162795</v>
      </c>
      <c r="G186" s="99"/>
      <c r="H186" s="76" t="s">
        <v>486</v>
      </c>
      <c r="I186" s="83" t="s">
        <v>627</v>
      </c>
    </row>
    <row r="187" spans="1:9" ht="16.5" customHeight="1">
      <c r="A187" s="82"/>
      <c r="B187" s="56"/>
      <c r="C187" s="56"/>
      <c r="D187" s="54"/>
      <c r="E187" s="79"/>
      <c r="F187" s="18">
        <v>160984</v>
      </c>
      <c r="G187" s="100"/>
      <c r="H187" s="76"/>
      <c r="I187" s="84"/>
    </row>
    <row r="188" spans="1:9" ht="18.75" customHeight="1">
      <c r="A188" s="57" t="s">
        <v>146</v>
      </c>
      <c r="B188" s="55" t="s">
        <v>653</v>
      </c>
      <c r="C188" s="55" t="s">
        <v>635</v>
      </c>
      <c r="D188" s="53" t="s">
        <v>654</v>
      </c>
      <c r="E188" s="78" t="s">
        <v>369</v>
      </c>
      <c r="F188" s="22">
        <v>144</v>
      </c>
      <c r="G188" s="99"/>
      <c r="H188" s="76" t="s">
        <v>272</v>
      </c>
      <c r="I188" s="83" t="s">
        <v>43</v>
      </c>
    </row>
    <row r="189" spans="1:9" ht="18.75" customHeight="1">
      <c r="A189" s="82"/>
      <c r="B189" s="56"/>
      <c r="C189" s="56"/>
      <c r="D189" s="54"/>
      <c r="E189" s="79"/>
      <c r="F189" s="18">
        <v>154</v>
      </c>
      <c r="G189" s="100"/>
      <c r="H189" s="76"/>
      <c r="I189" s="84"/>
    </row>
    <row r="190" spans="1:9" ht="22.5" customHeight="1">
      <c r="A190" s="57" t="s">
        <v>153</v>
      </c>
      <c r="B190" s="55" t="s">
        <v>653</v>
      </c>
      <c r="C190" s="55" t="s">
        <v>8</v>
      </c>
      <c r="D190" s="53" t="s">
        <v>655</v>
      </c>
      <c r="E190" s="78" t="s">
        <v>258</v>
      </c>
      <c r="F190" s="22">
        <v>95</v>
      </c>
      <c r="G190" s="99"/>
      <c r="H190" s="76" t="s">
        <v>272</v>
      </c>
      <c r="I190" s="83" t="s">
        <v>1442</v>
      </c>
    </row>
    <row r="191" spans="1:9" ht="22.5" customHeight="1">
      <c r="A191" s="82"/>
      <c r="B191" s="56"/>
      <c r="C191" s="56"/>
      <c r="D191" s="54"/>
      <c r="E191" s="79"/>
      <c r="F191" s="18">
        <v>112</v>
      </c>
      <c r="G191" s="100"/>
      <c r="H191" s="76"/>
      <c r="I191" s="84"/>
    </row>
    <row r="192" spans="1:9" ht="63.75" customHeight="1">
      <c r="A192" s="57" t="s">
        <v>153</v>
      </c>
      <c r="B192" s="55" t="s">
        <v>656</v>
      </c>
      <c r="C192" s="55" t="s">
        <v>631</v>
      </c>
      <c r="D192" s="53" t="s">
        <v>657</v>
      </c>
      <c r="E192" s="78" t="s">
        <v>1600</v>
      </c>
      <c r="F192" s="22">
        <v>31759</v>
      </c>
      <c r="G192" s="99"/>
      <c r="H192" s="76" t="s">
        <v>272</v>
      </c>
      <c r="I192" s="83" t="s">
        <v>1442</v>
      </c>
    </row>
    <row r="193" spans="1:9" ht="63.75" customHeight="1">
      <c r="A193" s="82"/>
      <c r="B193" s="56"/>
      <c r="C193" s="56"/>
      <c r="D193" s="54"/>
      <c r="E193" s="79"/>
      <c r="F193" s="20">
        <v>32083</v>
      </c>
      <c r="G193" s="100"/>
      <c r="H193" s="76"/>
      <c r="I193" s="84"/>
    </row>
    <row r="194" spans="1:9" ht="25.5" customHeight="1">
      <c r="A194" s="57" t="s">
        <v>153</v>
      </c>
      <c r="B194" s="55" t="s">
        <v>656</v>
      </c>
      <c r="C194" s="55" t="s">
        <v>635</v>
      </c>
      <c r="D194" s="53" t="s">
        <v>658</v>
      </c>
      <c r="E194" s="78" t="s">
        <v>1323</v>
      </c>
      <c r="F194" s="22">
        <v>20255</v>
      </c>
      <c r="G194" s="99"/>
      <c r="H194" s="76" t="s">
        <v>272</v>
      </c>
      <c r="I194" s="83" t="s">
        <v>1442</v>
      </c>
    </row>
    <row r="195" spans="1:9" ht="25.5" customHeight="1">
      <c r="A195" s="82"/>
      <c r="B195" s="56"/>
      <c r="C195" s="56"/>
      <c r="D195" s="54"/>
      <c r="E195" s="79"/>
      <c r="F195" s="18">
        <v>20422</v>
      </c>
      <c r="G195" s="100"/>
      <c r="H195" s="76"/>
      <c r="I195" s="84"/>
    </row>
    <row r="196" spans="1:9" ht="34.5" customHeight="1">
      <c r="A196" s="57" t="s">
        <v>153</v>
      </c>
      <c r="B196" s="55" t="s">
        <v>656</v>
      </c>
      <c r="C196" s="55" t="s">
        <v>8</v>
      </c>
      <c r="D196" s="53" t="s">
        <v>659</v>
      </c>
      <c r="E196" s="78" t="s">
        <v>977</v>
      </c>
      <c r="F196" s="22">
        <v>4291</v>
      </c>
      <c r="G196" s="99"/>
      <c r="H196" s="76" t="s">
        <v>272</v>
      </c>
      <c r="I196" s="83" t="s">
        <v>1442</v>
      </c>
    </row>
    <row r="197" spans="1:9" ht="34.5" customHeight="1">
      <c r="A197" s="82"/>
      <c r="B197" s="56"/>
      <c r="C197" s="56"/>
      <c r="D197" s="54"/>
      <c r="E197" s="79"/>
      <c r="F197" s="18">
        <v>4484</v>
      </c>
      <c r="G197" s="100"/>
      <c r="H197" s="76"/>
      <c r="I197" s="84"/>
    </row>
    <row r="198" spans="1:9" ht="30" customHeight="1">
      <c r="A198" s="57" t="s">
        <v>153</v>
      </c>
      <c r="B198" s="55" t="s">
        <v>656</v>
      </c>
      <c r="C198" s="55" t="s">
        <v>14</v>
      </c>
      <c r="D198" s="53" t="s">
        <v>660</v>
      </c>
      <c r="E198" s="78" t="s">
        <v>978</v>
      </c>
      <c r="F198" s="22">
        <v>10949</v>
      </c>
      <c r="G198" s="99"/>
      <c r="H198" s="76" t="s">
        <v>272</v>
      </c>
      <c r="I198" s="83" t="s">
        <v>1442</v>
      </c>
    </row>
    <row r="199" spans="1:9" ht="30" customHeight="1">
      <c r="A199" s="82"/>
      <c r="B199" s="56"/>
      <c r="C199" s="56"/>
      <c r="D199" s="54"/>
      <c r="E199" s="79"/>
      <c r="F199" s="18">
        <v>11359</v>
      </c>
      <c r="G199" s="100"/>
      <c r="H199" s="76"/>
      <c r="I199" s="84"/>
    </row>
    <row r="200" spans="1:9" ht="18.75" customHeight="1">
      <c r="A200" s="57" t="s">
        <v>153</v>
      </c>
      <c r="B200" s="55" t="s">
        <v>656</v>
      </c>
      <c r="C200" s="55" t="s">
        <v>1616</v>
      </c>
      <c r="D200" s="53" t="s">
        <v>1559</v>
      </c>
      <c r="E200" s="78" t="s">
        <v>361</v>
      </c>
      <c r="F200" s="22">
        <v>9000</v>
      </c>
      <c r="G200" s="99"/>
      <c r="H200" s="76" t="s">
        <v>272</v>
      </c>
      <c r="I200" s="83" t="s">
        <v>1442</v>
      </c>
    </row>
    <row r="201" spans="1:9" ht="18.75" customHeight="1">
      <c r="A201" s="82"/>
      <c r="B201" s="56"/>
      <c r="C201" s="56"/>
      <c r="D201" s="54"/>
      <c r="E201" s="79"/>
      <c r="F201" s="18">
        <v>9046</v>
      </c>
      <c r="G201" s="100"/>
      <c r="H201" s="76"/>
      <c r="I201" s="84"/>
    </row>
    <row r="202" spans="1:9" ht="44.25" customHeight="1">
      <c r="A202" s="57" t="s">
        <v>153</v>
      </c>
      <c r="B202" s="55" t="s">
        <v>656</v>
      </c>
      <c r="C202" s="55" t="s">
        <v>717</v>
      </c>
      <c r="D202" s="53" t="s">
        <v>661</v>
      </c>
      <c r="E202" s="78" t="s">
        <v>979</v>
      </c>
      <c r="F202" s="22">
        <v>2617</v>
      </c>
      <c r="G202" s="99"/>
      <c r="H202" s="76" t="s">
        <v>272</v>
      </c>
      <c r="I202" s="83" t="s">
        <v>1445</v>
      </c>
    </row>
    <row r="203" spans="1:9" ht="44.25" customHeight="1">
      <c r="A203" s="82"/>
      <c r="B203" s="56"/>
      <c r="C203" s="56"/>
      <c r="D203" s="54"/>
      <c r="E203" s="79"/>
      <c r="F203" s="18">
        <v>2649</v>
      </c>
      <c r="G203" s="100"/>
      <c r="H203" s="76"/>
      <c r="I203" s="84"/>
    </row>
    <row r="204" spans="1:9" ht="23.25" customHeight="1">
      <c r="A204" s="57" t="s">
        <v>153</v>
      </c>
      <c r="B204" s="55" t="s">
        <v>656</v>
      </c>
      <c r="C204" s="55" t="s">
        <v>786</v>
      </c>
      <c r="D204" s="53" t="s">
        <v>44</v>
      </c>
      <c r="E204" s="78" t="s">
        <v>45</v>
      </c>
      <c r="F204" s="22">
        <v>34199</v>
      </c>
      <c r="G204" s="99"/>
      <c r="H204" s="76" t="s">
        <v>1251</v>
      </c>
      <c r="I204" s="83" t="s">
        <v>1442</v>
      </c>
    </row>
    <row r="205" spans="1:9" ht="23.25" customHeight="1">
      <c r="A205" s="82"/>
      <c r="B205" s="56"/>
      <c r="C205" s="56"/>
      <c r="D205" s="54"/>
      <c r="E205" s="79"/>
      <c r="F205" s="18">
        <v>34199</v>
      </c>
      <c r="G205" s="100"/>
      <c r="H205" s="76"/>
      <c r="I205" s="84"/>
    </row>
    <row r="206" spans="1:9" ht="50.25" customHeight="1">
      <c r="A206" s="57" t="s">
        <v>153</v>
      </c>
      <c r="B206" s="55" t="s">
        <v>656</v>
      </c>
      <c r="C206" s="55" t="s">
        <v>719</v>
      </c>
      <c r="D206" s="53" t="s">
        <v>662</v>
      </c>
      <c r="E206" s="78" t="s">
        <v>980</v>
      </c>
      <c r="F206" s="22">
        <v>21883</v>
      </c>
      <c r="G206" s="99"/>
      <c r="H206" s="76" t="s">
        <v>272</v>
      </c>
      <c r="I206" s="83" t="s">
        <v>1445</v>
      </c>
    </row>
    <row r="207" spans="1:9" ht="50.25" customHeight="1">
      <c r="A207" s="82"/>
      <c r="B207" s="56"/>
      <c r="C207" s="56"/>
      <c r="D207" s="54"/>
      <c r="E207" s="79"/>
      <c r="F207" s="18">
        <v>36153</v>
      </c>
      <c r="G207" s="100"/>
      <c r="H207" s="76"/>
      <c r="I207" s="84"/>
    </row>
    <row r="208" spans="1:9" ht="20.25" customHeight="1">
      <c r="A208" s="57" t="s">
        <v>1346</v>
      </c>
      <c r="B208" s="55" t="s">
        <v>663</v>
      </c>
      <c r="C208" s="55" t="s">
        <v>631</v>
      </c>
      <c r="D208" s="53" t="s">
        <v>634</v>
      </c>
      <c r="E208" s="78" t="s">
        <v>704</v>
      </c>
      <c r="F208" s="22">
        <v>111995</v>
      </c>
      <c r="G208" s="99"/>
      <c r="H208" s="76" t="s">
        <v>486</v>
      </c>
      <c r="I208" s="83" t="s">
        <v>627</v>
      </c>
    </row>
    <row r="209" spans="1:9" ht="20.25" customHeight="1">
      <c r="A209" s="82"/>
      <c r="B209" s="56"/>
      <c r="C209" s="56"/>
      <c r="D209" s="54"/>
      <c r="E209" s="79"/>
      <c r="F209" s="18">
        <v>111741</v>
      </c>
      <c r="G209" s="100"/>
      <c r="H209" s="76"/>
      <c r="I209" s="84"/>
    </row>
    <row r="210" spans="1:9" ht="15.75" customHeight="1">
      <c r="A210" s="57" t="s">
        <v>154</v>
      </c>
      <c r="B210" s="55" t="s">
        <v>663</v>
      </c>
      <c r="C210" s="55" t="s">
        <v>635</v>
      </c>
      <c r="D210" s="53" t="s">
        <v>664</v>
      </c>
      <c r="E210" s="78" t="s">
        <v>1114</v>
      </c>
      <c r="F210" s="22">
        <v>3380</v>
      </c>
      <c r="G210" s="99"/>
      <c r="H210" s="76" t="s">
        <v>1251</v>
      </c>
      <c r="I210" s="83" t="s">
        <v>626</v>
      </c>
    </row>
    <row r="211" spans="1:9" ht="15.75" customHeight="1">
      <c r="A211" s="82"/>
      <c r="B211" s="56"/>
      <c r="C211" s="56"/>
      <c r="D211" s="54"/>
      <c r="E211" s="79"/>
      <c r="F211" s="18">
        <v>3380</v>
      </c>
      <c r="G211" s="100"/>
      <c r="H211" s="76"/>
      <c r="I211" s="84"/>
    </row>
    <row r="212" spans="1:9" ht="30" customHeight="1">
      <c r="A212" s="57" t="s">
        <v>154</v>
      </c>
      <c r="B212" s="55" t="s">
        <v>663</v>
      </c>
      <c r="C212" s="55" t="s">
        <v>8</v>
      </c>
      <c r="D212" s="53" t="s">
        <v>665</v>
      </c>
      <c r="E212" s="78" t="s">
        <v>19</v>
      </c>
      <c r="F212" s="22">
        <v>5621</v>
      </c>
      <c r="G212" s="99"/>
      <c r="H212" s="76" t="s">
        <v>272</v>
      </c>
      <c r="I212" s="83" t="s">
        <v>626</v>
      </c>
    </row>
    <row r="213" spans="1:9" ht="30" customHeight="1">
      <c r="A213" s="82"/>
      <c r="B213" s="56"/>
      <c r="C213" s="56"/>
      <c r="D213" s="54"/>
      <c r="E213" s="79"/>
      <c r="F213" s="18">
        <v>5842</v>
      </c>
      <c r="G213" s="100"/>
      <c r="H213" s="76"/>
      <c r="I213" s="84"/>
    </row>
    <row r="214" spans="1:9" ht="21.75" customHeight="1">
      <c r="A214" s="57" t="s">
        <v>154</v>
      </c>
      <c r="B214" s="55" t="s">
        <v>663</v>
      </c>
      <c r="C214" s="55" t="s">
        <v>14</v>
      </c>
      <c r="D214" s="53" t="s">
        <v>666</v>
      </c>
      <c r="E214" s="78" t="s">
        <v>1115</v>
      </c>
      <c r="F214" s="22">
        <v>14803</v>
      </c>
      <c r="G214" s="99"/>
      <c r="H214" s="76" t="s">
        <v>1251</v>
      </c>
      <c r="I214" s="83" t="s">
        <v>626</v>
      </c>
    </row>
    <row r="215" spans="1:9" ht="21.75" customHeight="1">
      <c r="A215" s="82"/>
      <c r="B215" s="56"/>
      <c r="C215" s="56"/>
      <c r="D215" s="54"/>
      <c r="E215" s="79"/>
      <c r="F215" s="18">
        <v>14803</v>
      </c>
      <c r="G215" s="100"/>
      <c r="H215" s="76"/>
      <c r="I215" s="84"/>
    </row>
    <row r="216" spans="1:9" ht="30" customHeight="1">
      <c r="A216" s="57" t="s">
        <v>154</v>
      </c>
      <c r="B216" s="55" t="s">
        <v>663</v>
      </c>
      <c r="C216" s="55" t="s">
        <v>1616</v>
      </c>
      <c r="D216" s="53" t="s">
        <v>667</v>
      </c>
      <c r="E216" s="78" t="s">
        <v>1116</v>
      </c>
      <c r="F216" s="22">
        <v>148</v>
      </c>
      <c r="G216" s="99"/>
      <c r="H216" s="76" t="s">
        <v>1251</v>
      </c>
      <c r="I216" s="83" t="s">
        <v>626</v>
      </c>
    </row>
    <row r="217" spans="1:9" ht="30" customHeight="1">
      <c r="A217" s="82"/>
      <c r="B217" s="56"/>
      <c r="C217" s="56"/>
      <c r="D217" s="54"/>
      <c r="E217" s="79"/>
      <c r="F217" s="18">
        <v>148</v>
      </c>
      <c r="G217" s="100"/>
      <c r="H217" s="76"/>
      <c r="I217" s="84"/>
    </row>
    <row r="218" spans="1:9" ht="17.25" customHeight="1">
      <c r="A218" s="57" t="s">
        <v>154</v>
      </c>
      <c r="B218" s="55" t="s">
        <v>663</v>
      </c>
      <c r="C218" s="55" t="s">
        <v>717</v>
      </c>
      <c r="D218" s="53" t="s">
        <v>668</v>
      </c>
      <c r="E218" s="78" t="s">
        <v>1117</v>
      </c>
      <c r="F218" s="22">
        <v>548</v>
      </c>
      <c r="G218" s="99"/>
      <c r="H218" s="76" t="s">
        <v>1251</v>
      </c>
      <c r="I218" s="83" t="s">
        <v>626</v>
      </c>
    </row>
    <row r="219" spans="1:9" ht="17.25" customHeight="1">
      <c r="A219" s="82"/>
      <c r="B219" s="56"/>
      <c r="C219" s="56"/>
      <c r="D219" s="54"/>
      <c r="E219" s="79"/>
      <c r="F219" s="18">
        <v>548</v>
      </c>
      <c r="G219" s="100"/>
      <c r="H219" s="76"/>
      <c r="I219" s="84"/>
    </row>
    <row r="220" spans="1:9" ht="16.5" customHeight="1">
      <c r="A220" s="57" t="s">
        <v>154</v>
      </c>
      <c r="B220" s="55" t="s">
        <v>663</v>
      </c>
      <c r="C220" s="55" t="s">
        <v>719</v>
      </c>
      <c r="D220" s="53" t="s">
        <v>669</v>
      </c>
      <c r="E220" s="78" t="s">
        <v>1118</v>
      </c>
      <c r="F220" s="22">
        <v>147</v>
      </c>
      <c r="G220" s="99"/>
      <c r="H220" s="76" t="s">
        <v>1251</v>
      </c>
      <c r="I220" s="83" t="s">
        <v>626</v>
      </c>
    </row>
    <row r="221" spans="1:9" ht="16.5" customHeight="1">
      <c r="A221" s="82"/>
      <c r="B221" s="56"/>
      <c r="C221" s="56"/>
      <c r="D221" s="54"/>
      <c r="E221" s="79"/>
      <c r="F221" s="18">
        <v>147</v>
      </c>
      <c r="G221" s="100"/>
      <c r="H221" s="76"/>
      <c r="I221" s="84"/>
    </row>
    <row r="222" spans="1:9" ht="16.5" customHeight="1">
      <c r="A222" s="57" t="s">
        <v>154</v>
      </c>
      <c r="B222" s="55" t="s">
        <v>663</v>
      </c>
      <c r="C222" s="55" t="s">
        <v>725</v>
      </c>
      <c r="D222" s="53" t="s">
        <v>1204</v>
      </c>
      <c r="E222" s="78" t="s">
        <v>670</v>
      </c>
      <c r="F222" s="22">
        <v>16</v>
      </c>
      <c r="G222" s="99"/>
      <c r="H222" s="76" t="s">
        <v>1251</v>
      </c>
      <c r="I222" s="83" t="s">
        <v>626</v>
      </c>
    </row>
    <row r="223" spans="1:9" ht="16.5" customHeight="1">
      <c r="A223" s="82"/>
      <c r="B223" s="56"/>
      <c r="C223" s="56"/>
      <c r="D223" s="54"/>
      <c r="E223" s="79"/>
      <c r="F223" s="18">
        <v>16</v>
      </c>
      <c r="G223" s="100"/>
      <c r="H223" s="76"/>
      <c r="I223" s="84"/>
    </row>
    <row r="224" spans="1:9" ht="15.75" customHeight="1">
      <c r="A224" s="57" t="s">
        <v>1346</v>
      </c>
      <c r="B224" s="55" t="s">
        <v>1205</v>
      </c>
      <c r="C224" s="55" t="s">
        <v>631</v>
      </c>
      <c r="D224" s="53" t="s">
        <v>634</v>
      </c>
      <c r="E224" s="78" t="s">
        <v>704</v>
      </c>
      <c r="F224" s="22">
        <v>16975</v>
      </c>
      <c r="G224" s="99"/>
      <c r="H224" s="76" t="s">
        <v>486</v>
      </c>
      <c r="I224" s="83" t="s">
        <v>627</v>
      </c>
    </row>
    <row r="225" spans="1:9" ht="15.75" customHeight="1">
      <c r="A225" s="82"/>
      <c r="B225" s="56"/>
      <c r="C225" s="56"/>
      <c r="D225" s="54"/>
      <c r="E225" s="79"/>
      <c r="F225" s="18">
        <v>16456</v>
      </c>
      <c r="G225" s="100"/>
      <c r="H225" s="76"/>
      <c r="I225" s="84"/>
    </row>
    <row r="226" spans="1:9" ht="16.5" customHeight="1">
      <c r="A226" s="57" t="s">
        <v>146</v>
      </c>
      <c r="B226" s="55" t="s">
        <v>1205</v>
      </c>
      <c r="C226" s="55" t="s">
        <v>635</v>
      </c>
      <c r="D226" s="53" t="s">
        <v>1206</v>
      </c>
      <c r="E226" s="78" t="s">
        <v>265</v>
      </c>
      <c r="F226" s="22">
        <v>2477</v>
      </c>
      <c r="G226" s="99"/>
      <c r="H226" s="76" t="s">
        <v>272</v>
      </c>
      <c r="I226" s="83" t="s">
        <v>626</v>
      </c>
    </row>
    <row r="227" spans="1:9" ht="16.5" customHeight="1">
      <c r="A227" s="82"/>
      <c r="B227" s="56"/>
      <c r="C227" s="56"/>
      <c r="D227" s="54"/>
      <c r="E227" s="79"/>
      <c r="F227" s="18">
        <v>3532</v>
      </c>
      <c r="G227" s="100"/>
      <c r="H227" s="76"/>
      <c r="I227" s="84"/>
    </row>
    <row r="228" spans="1:9" ht="16.5" customHeight="1">
      <c r="A228" s="57" t="s">
        <v>146</v>
      </c>
      <c r="B228" s="55" t="s">
        <v>1207</v>
      </c>
      <c r="C228" s="55" t="s">
        <v>631</v>
      </c>
      <c r="D228" s="53" t="s">
        <v>1208</v>
      </c>
      <c r="E228" s="78" t="s">
        <v>266</v>
      </c>
      <c r="F228" s="22">
        <v>13</v>
      </c>
      <c r="G228" s="99"/>
      <c r="H228" s="76" t="s">
        <v>1251</v>
      </c>
      <c r="I228" s="83" t="s">
        <v>626</v>
      </c>
    </row>
    <row r="229" spans="1:9" ht="16.5" customHeight="1">
      <c r="A229" s="82"/>
      <c r="B229" s="56"/>
      <c r="C229" s="56"/>
      <c r="D229" s="54"/>
      <c r="E229" s="79"/>
      <c r="F229" s="18">
        <v>13</v>
      </c>
      <c r="G229" s="100"/>
      <c r="H229" s="76"/>
      <c r="I229" s="84"/>
    </row>
    <row r="230" spans="1:9" ht="16.5" customHeight="1">
      <c r="A230" s="57" t="s">
        <v>146</v>
      </c>
      <c r="B230" s="55" t="s">
        <v>1560</v>
      </c>
      <c r="C230" s="55" t="s">
        <v>631</v>
      </c>
      <c r="D230" s="53" t="s">
        <v>21</v>
      </c>
      <c r="E230" s="78" t="s">
        <v>260</v>
      </c>
      <c r="F230" s="22">
        <v>32123</v>
      </c>
      <c r="G230" s="99"/>
      <c r="H230" s="76" t="s">
        <v>272</v>
      </c>
      <c r="I230" s="83" t="s">
        <v>626</v>
      </c>
    </row>
    <row r="231" spans="1:9" ht="16.5" customHeight="1">
      <c r="A231" s="82"/>
      <c r="B231" s="56"/>
      <c r="C231" s="56"/>
      <c r="D231" s="54"/>
      <c r="E231" s="79"/>
      <c r="F231" s="18">
        <v>32696</v>
      </c>
      <c r="G231" s="100"/>
      <c r="H231" s="76"/>
      <c r="I231" s="84"/>
    </row>
    <row r="232" spans="1:9" ht="16.5" customHeight="1">
      <c r="A232" s="57" t="s">
        <v>146</v>
      </c>
      <c r="B232" s="55" t="s">
        <v>1561</v>
      </c>
      <c r="C232" s="55" t="s">
        <v>631</v>
      </c>
      <c r="D232" s="53" t="s">
        <v>23</v>
      </c>
      <c r="E232" s="78" t="s">
        <v>262</v>
      </c>
      <c r="F232" s="22">
        <v>26181</v>
      </c>
      <c r="G232" s="99"/>
      <c r="H232" s="76" t="s">
        <v>272</v>
      </c>
      <c r="I232" s="83" t="s">
        <v>626</v>
      </c>
    </row>
    <row r="233" spans="1:9" ht="16.5" customHeight="1">
      <c r="A233" s="82"/>
      <c r="B233" s="56"/>
      <c r="C233" s="56"/>
      <c r="D233" s="54"/>
      <c r="E233" s="79"/>
      <c r="F233" s="18">
        <v>27449</v>
      </c>
      <c r="G233" s="100"/>
      <c r="H233" s="76"/>
      <c r="I233" s="84"/>
    </row>
    <row r="234" spans="1:9" ht="16.5" customHeight="1">
      <c r="A234" s="57" t="s">
        <v>146</v>
      </c>
      <c r="B234" s="55" t="s">
        <v>1562</v>
      </c>
      <c r="C234" s="55" t="s">
        <v>631</v>
      </c>
      <c r="D234" s="53" t="s">
        <v>20</v>
      </c>
      <c r="E234" s="78" t="s">
        <v>259</v>
      </c>
      <c r="F234" s="22">
        <v>12856</v>
      </c>
      <c r="G234" s="99"/>
      <c r="H234" s="76" t="s">
        <v>828</v>
      </c>
      <c r="I234" s="83" t="s">
        <v>1302</v>
      </c>
    </row>
    <row r="235" spans="1:9" ht="16.5" customHeight="1">
      <c r="A235" s="82"/>
      <c r="B235" s="56"/>
      <c r="C235" s="56"/>
      <c r="D235" s="54"/>
      <c r="E235" s="79"/>
      <c r="F235" s="18">
        <v>12767</v>
      </c>
      <c r="G235" s="100"/>
      <c r="H235" s="76"/>
      <c r="I235" s="84"/>
    </row>
    <row r="236" spans="1:9" ht="24" customHeight="1">
      <c r="A236" s="57" t="s">
        <v>146</v>
      </c>
      <c r="B236" s="55" t="s">
        <v>1563</v>
      </c>
      <c r="C236" s="55" t="s">
        <v>1564</v>
      </c>
      <c r="D236" s="53" t="s">
        <v>22</v>
      </c>
      <c r="E236" s="78" t="s">
        <v>261</v>
      </c>
      <c r="F236" s="22">
        <v>473</v>
      </c>
      <c r="G236" s="99"/>
      <c r="H236" s="76" t="s">
        <v>1251</v>
      </c>
      <c r="I236" s="83" t="s">
        <v>626</v>
      </c>
    </row>
    <row r="237" spans="1:9" ht="24" customHeight="1">
      <c r="A237" s="82"/>
      <c r="B237" s="56"/>
      <c r="C237" s="56"/>
      <c r="D237" s="54"/>
      <c r="E237" s="79"/>
      <c r="F237" s="18">
        <v>473</v>
      </c>
      <c r="G237" s="100"/>
      <c r="H237" s="76"/>
      <c r="I237" s="84"/>
    </row>
    <row r="238" spans="1:9" ht="16.5" customHeight="1">
      <c r="A238" s="57" t="s">
        <v>1346</v>
      </c>
      <c r="B238" s="55" t="s">
        <v>1209</v>
      </c>
      <c r="C238" s="55" t="s">
        <v>631</v>
      </c>
      <c r="D238" s="53" t="s">
        <v>634</v>
      </c>
      <c r="E238" s="78" t="s">
        <v>704</v>
      </c>
      <c r="F238" s="22">
        <v>8780</v>
      </c>
      <c r="G238" s="99"/>
      <c r="H238" s="76" t="s">
        <v>1251</v>
      </c>
      <c r="I238" s="83" t="s">
        <v>627</v>
      </c>
    </row>
    <row r="239" spans="1:9" ht="16.5" customHeight="1">
      <c r="A239" s="82"/>
      <c r="B239" s="56"/>
      <c r="C239" s="56"/>
      <c r="D239" s="54"/>
      <c r="E239" s="79"/>
      <c r="F239" s="18">
        <v>8780</v>
      </c>
      <c r="G239" s="100"/>
      <c r="H239" s="76"/>
      <c r="I239" s="84"/>
    </row>
    <row r="240" spans="1:9" ht="70.5" customHeight="1">
      <c r="A240" s="57" t="s">
        <v>155</v>
      </c>
      <c r="B240" s="55" t="s">
        <v>1209</v>
      </c>
      <c r="C240" s="55" t="s">
        <v>635</v>
      </c>
      <c r="D240" s="53" t="s">
        <v>1210</v>
      </c>
      <c r="E240" s="78" t="s">
        <v>345</v>
      </c>
      <c r="F240" s="22">
        <v>555</v>
      </c>
      <c r="G240" s="99"/>
      <c r="H240" s="76" t="s">
        <v>1251</v>
      </c>
      <c r="I240" s="83" t="s">
        <v>626</v>
      </c>
    </row>
    <row r="241" spans="1:9" ht="70.5" customHeight="1">
      <c r="A241" s="82"/>
      <c r="B241" s="56"/>
      <c r="C241" s="56"/>
      <c r="D241" s="54"/>
      <c r="E241" s="79"/>
      <c r="F241" s="18">
        <v>555</v>
      </c>
      <c r="G241" s="100"/>
      <c r="H241" s="76"/>
      <c r="I241" s="84"/>
    </row>
    <row r="242" spans="1:9" ht="66.75" customHeight="1">
      <c r="A242" s="57" t="s">
        <v>155</v>
      </c>
      <c r="B242" s="55" t="s">
        <v>1209</v>
      </c>
      <c r="C242" s="55" t="s">
        <v>1565</v>
      </c>
      <c r="D242" s="53" t="s">
        <v>24</v>
      </c>
      <c r="E242" s="78" t="s">
        <v>1487</v>
      </c>
      <c r="F242" s="22">
        <v>20800</v>
      </c>
      <c r="G242" s="99"/>
      <c r="H242" s="76" t="s">
        <v>1251</v>
      </c>
      <c r="I242" s="83" t="s">
        <v>626</v>
      </c>
    </row>
    <row r="243" spans="1:9" ht="66.75" customHeight="1">
      <c r="A243" s="82"/>
      <c r="B243" s="56"/>
      <c r="C243" s="56"/>
      <c r="D243" s="54"/>
      <c r="E243" s="79"/>
      <c r="F243" s="18">
        <v>20800</v>
      </c>
      <c r="G243" s="100"/>
      <c r="H243" s="76"/>
      <c r="I243" s="84"/>
    </row>
    <row r="244" spans="1:9" ht="71.25" customHeight="1">
      <c r="A244" s="80" t="s">
        <v>155</v>
      </c>
      <c r="B244" s="55" t="s">
        <v>1209</v>
      </c>
      <c r="C244" s="55" t="s">
        <v>8</v>
      </c>
      <c r="D244" s="53" t="s">
        <v>1214</v>
      </c>
      <c r="E244" s="78" t="s">
        <v>1601</v>
      </c>
      <c r="F244" s="22">
        <v>43</v>
      </c>
      <c r="G244" s="99"/>
      <c r="H244" s="76" t="s">
        <v>272</v>
      </c>
      <c r="I244" s="83" t="s">
        <v>626</v>
      </c>
    </row>
    <row r="245" spans="1:9" ht="71.25" customHeight="1">
      <c r="A245" s="81"/>
      <c r="B245" s="56"/>
      <c r="C245" s="56"/>
      <c r="D245" s="54"/>
      <c r="E245" s="79"/>
      <c r="F245" s="18">
        <v>54</v>
      </c>
      <c r="G245" s="100"/>
      <c r="H245" s="76"/>
      <c r="I245" s="84"/>
    </row>
    <row r="246" spans="1:9" ht="15" customHeight="1">
      <c r="A246" s="57" t="s">
        <v>1346</v>
      </c>
      <c r="B246" s="55" t="s">
        <v>1215</v>
      </c>
      <c r="C246" s="55" t="s">
        <v>631</v>
      </c>
      <c r="D246" s="53" t="s">
        <v>634</v>
      </c>
      <c r="E246" s="78" t="s">
        <v>704</v>
      </c>
      <c r="F246" s="22">
        <v>28670</v>
      </c>
      <c r="G246" s="99"/>
      <c r="H246" s="76" t="s">
        <v>272</v>
      </c>
      <c r="I246" s="83" t="s">
        <v>627</v>
      </c>
    </row>
    <row r="247" spans="1:9" ht="15" customHeight="1">
      <c r="A247" s="82"/>
      <c r="B247" s="56"/>
      <c r="C247" s="56"/>
      <c r="D247" s="54"/>
      <c r="E247" s="79"/>
      <c r="F247" s="18">
        <v>28671</v>
      </c>
      <c r="G247" s="100"/>
      <c r="H247" s="76"/>
      <c r="I247" s="84"/>
    </row>
    <row r="248" spans="1:9" ht="19.5" customHeight="1">
      <c r="A248" s="57" t="s">
        <v>1356</v>
      </c>
      <c r="B248" s="55" t="s">
        <v>1215</v>
      </c>
      <c r="C248" s="55" t="s">
        <v>635</v>
      </c>
      <c r="D248" s="53" t="s">
        <v>1216</v>
      </c>
      <c r="E248" s="78" t="s">
        <v>1252</v>
      </c>
      <c r="F248" s="22">
        <v>1744</v>
      </c>
      <c r="G248" s="99"/>
      <c r="H248" s="76" t="s">
        <v>272</v>
      </c>
      <c r="I248" s="83" t="s">
        <v>43</v>
      </c>
    </row>
    <row r="249" spans="1:9" ht="19.5" customHeight="1">
      <c r="A249" s="82"/>
      <c r="B249" s="56"/>
      <c r="C249" s="56"/>
      <c r="D249" s="54"/>
      <c r="E249" s="79"/>
      <c r="F249" s="18">
        <v>1979</v>
      </c>
      <c r="G249" s="100"/>
      <c r="H249" s="76"/>
      <c r="I249" s="84"/>
    </row>
    <row r="250" spans="1:9" ht="16.5" customHeight="1">
      <c r="A250" s="38"/>
      <c r="B250" s="39"/>
      <c r="C250" s="39"/>
      <c r="D250" s="40"/>
      <c r="E250" s="46"/>
      <c r="F250" s="51">
        <f>SUM(F23+F25+F27+F29+F31+F33+F35+F37+F39+F41+F43+F45+F47+F49+F51+F53+F55+F57+F59+F61+F63+F65+F67+F69+F71+F73+F75+F77+F79+F81+F83+F85+F89+F91+F93+F97+F99+F101+F103+F105+F107+F109+F111+F113+F115+F117+F119+F121+F123+F125+F127+F129+F131+F133+F135+F137+F139+F141+F143+F146+F148+F150+F152+F154+F156+F158+F160+F162+F164+F166+F168+F170+F172+F174+F176+F178+F180+F182+F184+F186+F188+F190+F192+F194+F196+F198+F200+F202+F204+F206+F208+F210+F212+F214+F216+F218+F220+F222+F224+F226+F228+F230+F232+F234+F236+F238+F240+F242+F244+F246+F248)</f>
        <v>2687053</v>
      </c>
      <c r="G250" s="48"/>
      <c r="H250" s="74"/>
      <c r="I250" s="41"/>
    </row>
    <row r="251" spans="1:9" ht="16.5" customHeight="1">
      <c r="A251" s="42"/>
      <c r="B251" s="43"/>
      <c r="C251" s="43"/>
      <c r="D251" s="44"/>
      <c r="E251" s="47"/>
      <c r="F251" s="49">
        <f>SUM(F24+F26+F28+F30+F32+F34+F36+F38+F40+F42+F44+F46+F48+F50+F52+F54+F56+F58+F60+F62+F64+F66+F68+F70+F72+F74+F76+F78+F80+F82+F84+F87+F90+F92+F95+F98+F100+F102+F104+F106+F108+F110+F112+F114+F116+F118+F120+F122+F124+F126+F128+F130+F132+F134+F136+F138+F140+F142+F144+F147+F149+F151+F153+F155+F157+F159+F161+F163+F165+F167+F169+F171+F173+F175+F177+F179+F181+F183+F185+F187+F189+F191+F193+F195+F197+F199+F201+F203+F205+F207+F209+F211+F213+F215+F217+F219+F221+F223+F225+F227+F229+F231+F233+F235+F237+F239+F241+F243+F245+F247+F249)</f>
        <v>2764513</v>
      </c>
      <c r="G251" s="50"/>
      <c r="H251" s="75"/>
      <c r="I251" s="45"/>
    </row>
    <row r="252" spans="1:9" ht="16.5" customHeight="1">
      <c r="A252" s="57" t="s">
        <v>1346</v>
      </c>
      <c r="B252" s="55" t="s">
        <v>1217</v>
      </c>
      <c r="C252" s="55" t="s">
        <v>631</v>
      </c>
      <c r="D252" s="53" t="s">
        <v>634</v>
      </c>
      <c r="E252" s="78" t="s">
        <v>704</v>
      </c>
      <c r="F252" s="22">
        <v>122891</v>
      </c>
      <c r="G252" s="99"/>
      <c r="H252" s="76" t="s">
        <v>486</v>
      </c>
      <c r="I252" s="83" t="s">
        <v>627</v>
      </c>
    </row>
    <row r="253" spans="1:9" ht="16.5" customHeight="1">
      <c r="A253" s="82"/>
      <c r="B253" s="56"/>
      <c r="C253" s="56"/>
      <c r="D253" s="54"/>
      <c r="E253" s="79"/>
      <c r="F253" s="18">
        <v>100410</v>
      </c>
      <c r="G253" s="100"/>
      <c r="H253" s="76"/>
      <c r="I253" s="84"/>
    </row>
    <row r="254" spans="1:9" ht="45" customHeight="1">
      <c r="A254" s="57" t="s">
        <v>156</v>
      </c>
      <c r="B254" s="55" t="s">
        <v>1217</v>
      </c>
      <c r="C254" s="55" t="s">
        <v>635</v>
      </c>
      <c r="D254" s="53" t="s">
        <v>1218</v>
      </c>
      <c r="E254" s="118" t="s">
        <v>708</v>
      </c>
      <c r="F254" s="22">
        <v>4345</v>
      </c>
      <c r="G254" s="99"/>
      <c r="H254" s="76" t="s">
        <v>272</v>
      </c>
      <c r="I254" s="83" t="s">
        <v>25</v>
      </c>
    </row>
    <row r="255" spans="1:9" ht="42.75" customHeight="1">
      <c r="A255" s="82"/>
      <c r="B255" s="56"/>
      <c r="C255" s="56"/>
      <c r="D255" s="54"/>
      <c r="E255" s="119"/>
      <c r="F255" s="18">
        <v>4358</v>
      </c>
      <c r="G255" s="100"/>
      <c r="H255" s="76"/>
      <c r="I255" s="84"/>
    </row>
    <row r="256" spans="1:9" ht="24.75" customHeight="1">
      <c r="A256" s="57" t="s">
        <v>156</v>
      </c>
      <c r="B256" s="55" t="s">
        <v>1217</v>
      </c>
      <c r="C256" s="55" t="s">
        <v>8</v>
      </c>
      <c r="D256" s="53" t="s">
        <v>1219</v>
      </c>
      <c r="E256" s="118" t="s">
        <v>709</v>
      </c>
      <c r="F256" s="22">
        <v>1742</v>
      </c>
      <c r="G256" s="99"/>
      <c r="H256" s="76" t="s">
        <v>1251</v>
      </c>
      <c r="I256" s="83" t="s">
        <v>25</v>
      </c>
    </row>
    <row r="257" spans="1:9" ht="31.5" customHeight="1">
      <c r="A257" s="82"/>
      <c r="B257" s="56"/>
      <c r="C257" s="56"/>
      <c r="D257" s="54"/>
      <c r="E257" s="119"/>
      <c r="F257" s="18">
        <v>1742</v>
      </c>
      <c r="G257" s="100"/>
      <c r="H257" s="76"/>
      <c r="I257" s="84"/>
    </row>
    <row r="258" spans="1:9" ht="24.75" customHeight="1">
      <c r="A258" s="57" t="s">
        <v>156</v>
      </c>
      <c r="B258" s="55" t="s">
        <v>1217</v>
      </c>
      <c r="C258" s="55" t="s">
        <v>14</v>
      </c>
      <c r="D258" s="53" t="s">
        <v>1220</v>
      </c>
      <c r="E258" s="118" t="s">
        <v>710</v>
      </c>
      <c r="F258" s="22">
        <v>240</v>
      </c>
      <c r="G258" s="99"/>
      <c r="H258" s="76" t="s">
        <v>1251</v>
      </c>
      <c r="I258" s="83" t="s">
        <v>25</v>
      </c>
    </row>
    <row r="259" spans="1:9" ht="30" customHeight="1">
      <c r="A259" s="82"/>
      <c r="B259" s="56"/>
      <c r="C259" s="56"/>
      <c r="D259" s="54"/>
      <c r="E259" s="119"/>
      <c r="F259" s="18">
        <v>240</v>
      </c>
      <c r="G259" s="100"/>
      <c r="H259" s="76"/>
      <c r="I259" s="84"/>
    </row>
    <row r="260" spans="1:9" ht="36" customHeight="1">
      <c r="A260" s="57" t="s">
        <v>156</v>
      </c>
      <c r="B260" s="55" t="s">
        <v>1217</v>
      </c>
      <c r="C260" s="55" t="s">
        <v>1616</v>
      </c>
      <c r="D260" s="53" t="s">
        <v>1221</v>
      </c>
      <c r="E260" s="118" t="s">
        <v>1636</v>
      </c>
      <c r="F260" s="22">
        <v>43816</v>
      </c>
      <c r="G260" s="99"/>
      <c r="H260" s="76" t="s">
        <v>272</v>
      </c>
      <c r="I260" s="83" t="s">
        <v>25</v>
      </c>
    </row>
    <row r="261" spans="1:9" ht="29.25" customHeight="1">
      <c r="A261" s="82"/>
      <c r="B261" s="56"/>
      <c r="C261" s="56"/>
      <c r="D261" s="54"/>
      <c r="E261" s="119"/>
      <c r="F261" s="18">
        <v>65022</v>
      </c>
      <c r="G261" s="100"/>
      <c r="H261" s="76"/>
      <c r="I261" s="84"/>
    </row>
    <row r="262" spans="1:9" ht="13.5" customHeight="1">
      <c r="A262" s="57" t="s">
        <v>1357</v>
      </c>
      <c r="B262" s="55" t="s">
        <v>1217</v>
      </c>
      <c r="C262" s="55" t="s">
        <v>717</v>
      </c>
      <c r="D262" s="53" t="s">
        <v>1222</v>
      </c>
      <c r="E262" s="78" t="s">
        <v>469</v>
      </c>
      <c r="F262" s="22">
        <v>1010</v>
      </c>
      <c r="G262" s="99"/>
      <c r="H262" s="76" t="s">
        <v>1251</v>
      </c>
      <c r="I262" s="83" t="s">
        <v>626</v>
      </c>
    </row>
    <row r="263" spans="1:9" ht="30" customHeight="1">
      <c r="A263" s="82"/>
      <c r="B263" s="56"/>
      <c r="C263" s="56"/>
      <c r="D263" s="54"/>
      <c r="E263" s="79"/>
      <c r="F263" s="18">
        <v>1010</v>
      </c>
      <c r="G263" s="100"/>
      <c r="H263" s="76"/>
      <c r="I263" s="84"/>
    </row>
    <row r="264" spans="1:9" ht="25.5" customHeight="1">
      <c r="A264" s="57" t="s">
        <v>156</v>
      </c>
      <c r="B264" s="55" t="s">
        <v>1217</v>
      </c>
      <c r="C264" s="55" t="s">
        <v>719</v>
      </c>
      <c r="D264" s="53" t="s">
        <v>1223</v>
      </c>
      <c r="E264" s="118" t="s">
        <v>1635</v>
      </c>
      <c r="F264" s="22">
        <v>3099</v>
      </c>
      <c r="G264" s="99"/>
      <c r="H264" s="76" t="s">
        <v>1251</v>
      </c>
      <c r="I264" s="83" t="s">
        <v>25</v>
      </c>
    </row>
    <row r="265" spans="1:9" ht="30" customHeight="1">
      <c r="A265" s="82"/>
      <c r="B265" s="56"/>
      <c r="C265" s="56"/>
      <c r="D265" s="54"/>
      <c r="E265" s="119"/>
      <c r="F265" s="18">
        <v>3099</v>
      </c>
      <c r="G265" s="100"/>
      <c r="H265" s="76"/>
      <c r="I265" s="84"/>
    </row>
    <row r="266" spans="1:9" ht="35.25" customHeight="1">
      <c r="A266" s="57" t="s">
        <v>156</v>
      </c>
      <c r="B266" s="55" t="s">
        <v>1217</v>
      </c>
      <c r="C266" s="55" t="s">
        <v>1566</v>
      </c>
      <c r="D266" s="53" t="s">
        <v>26</v>
      </c>
      <c r="E266" s="118" t="s">
        <v>1468</v>
      </c>
      <c r="F266" s="22">
        <v>984</v>
      </c>
      <c r="G266" s="99"/>
      <c r="H266" s="76" t="s">
        <v>1251</v>
      </c>
      <c r="I266" s="83" t="s">
        <v>27</v>
      </c>
    </row>
    <row r="267" spans="1:9" ht="35.25" customHeight="1">
      <c r="A267" s="82"/>
      <c r="B267" s="56"/>
      <c r="C267" s="56"/>
      <c r="D267" s="54"/>
      <c r="E267" s="119"/>
      <c r="F267" s="18">
        <v>984</v>
      </c>
      <c r="G267" s="100"/>
      <c r="H267" s="76"/>
      <c r="I267" s="84"/>
    </row>
    <row r="268" spans="1:9" ht="36.75" customHeight="1">
      <c r="A268" s="57" t="s">
        <v>156</v>
      </c>
      <c r="B268" s="55" t="s">
        <v>1217</v>
      </c>
      <c r="C268" s="55" t="s">
        <v>726</v>
      </c>
      <c r="D268" s="53" t="s">
        <v>1224</v>
      </c>
      <c r="E268" s="118" t="s">
        <v>1634</v>
      </c>
      <c r="F268" s="22">
        <v>3197</v>
      </c>
      <c r="G268" s="99"/>
      <c r="H268" s="76" t="s">
        <v>135</v>
      </c>
      <c r="I268" s="83" t="s">
        <v>25</v>
      </c>
    </row>
    <row r="269" spans="1:9" ht="29.25" customHeight="1">
      <c r="A269" s="82"/>
      <c r="B269" s="56"/>
      <c r="C269" s="56"/>
      <c r="D269" s="54"/>
      <c r="E269" s="119"/>
      <c r="F269" s="18">
        <v>3187</v>
      </c>
      <c r="G269" s="100"/>
      <c r="H269" s="76"/>
      <c r="I269" s="84"/>
    </row>
    <row r="270" spans="1:9" ht="36.75" customHeight="1">
      <c r="A270" s="57" t="s">
        <v>156</v>
      </c>
      <c r="B270" s="55" t="s">
        <v>1225</v>
      </c>
      <c r="C270" s="55" t="s">
        <v>631</v>
      </c>
      <c r="D270" s="53" t="s">
        <v>1226</v>
      </c>
      <c r="E270" s="118" t="s">
        <v>70</v>
      </c>
      <c r="F270" s="22">
        <v>3893</v>
      </c>
      <c r="G270" s="99"/>
      <c r="H270" s="76" t="s">
        <v>1251</v>
      </c>
      <c r="I270" s="83" t="s">
        <v>25</v>
      </c>
    </row>
    <row r="271" spans="1:9" ht="36.75" customHeight="1">
      <c r="A271" s="82"/>
      <c r="B271" s="56"/>
      <c r="C271" s="56"/>
      <c r="D271" s="54"/>
      <c r="E271" s="119"/>
      <c r="F271" s="18">
        <v>3893</v>
      </c>
      <c r="G271" s="100"/>
      <c r="H271" s="76"/>
      <c r="I271" s="84"/>
    </row>
    <row r="272" spans="1:9" ht="45" customHeight="1">
      <c r="A272" s="57" t="s">
        <v>156</v>
      </c>
      <c r="B272" s="55" t="s">
        <v>1225</v>
      </c>
      <c r="C272" s="55" t="s">
        <v>633</v>
      </c>
      <c r="D272" s="53" t="s">
        <v>1227</v>
      </c>
      <c r="E272" s="118" t="s">
        <v>489</v>
      </c>
      <c r="F272" s="22">
        <v>120</v>
      </c>
      <c r="G272" s="99"/>
      <c r="H272" s="76" t="s">
        <v>1251</v>
      </c>
      <c r="I272" s="83" t="s">
        <v>25</v>
      </c>
    </row>
    <row r="273" spans="1:9" ht="45" customHeight="1">
      <c r="A273" s="82"/>
      <c r="B273" s="56"/>
      <c r="C273" s="56"/>
      <c r="D273" s="54"/>
      <c r="E273" s="119"/>
      <c r="F273" s="18">
        <v>120</v>
      </c>
      <c r="G273" s="100"/>
      <c r="H273" s="76"/>
      <c r="I273" s="84"/>
    </row>
    <row r="274" spans="1:9" ht="28.5" customHeight="1">
      <c r="A274" s="57" t="s">
        <v>156</v>
      </c>
      <c r="B274" s="55" t="s">
        <v>1225</v>
      </c>
      <c r="C274" s="55" t="s">
        <v>635</v>
      </c>
      <c r="D274" s="53" t="s">
        <v>1228</v>
      </c>
      <c r="E274" s="118" t="s">
        <v>490</v>
      </c>
      <c r="F274" s="22">
        <v>17622</v>
      </c>
      <c r="G274" s="99"/>
      <c r="H274" s="76" t="s">
        <v>1251</v>
      </c>
      <c r="I274" s="83" t="s">
        <v>28</v>
      </c>
    </row>
    <row r="275" spans="1:9" ht="28.5" customHeight="1">
      <c r="A275" s="82"/>
      <c r="B275" s="56"/>
      <c r="C275" s="56"/>
      <c r="D275" s="54"/>
      <c r="E275" s="119"/>
      <c r="F275" s="18">
        <v>17622</v>
      </c>
      <c r="G275" s="100"/>
      <c r="H275" s="76"/>
      <c r="I275" s="84"/>
    </row>
    <row r="276" spans="1:9" ht="38.25" customHeight="1">
      <c r="A276" s="57" t="s">
        <v>156</v>
      </c>
      <c r="B276" s="55" t="s">
        <v>1225</v>
      </c>
      <c r="C276" s="55" t="s">
        <v>4</v>
      </c>
      <c r="D276" s="53" t="s">
        <v>1229</v>
      </c>
      <c r="E276" s="118" t="s">
        <v>491</v>
      </c>
      <c r="F276" s="22">
        <v>57255</v>
      </c>
      <c r="G276" s="99"/>
      <c r="H276" s="76" t="s">
        <v>272</v>
      </c>
      <c r="I276" s="83" t="s">
        <v>28</v>
      </c>
    </row>
    <row r="277" spans="1:9" ht="38.25" customHeight="1">
      <c r="A277" s="82"/>
      <c r="B277" s="56"/>
      <c r="C277" s="56"/>
      <c r="D277" s="54"/>
      <c r="E277" s="119"/>
      <c r="F277" s="18">
        <v>57615</v>
      </c>
      <c r="G277" s="100"/>
      <c r="H277" s="76"/>
      <c r="I277" s="84"/>
    </row>
    <row r="278" spans="1:9" ht="45" customHeight="1">
      <c r="A278" s="57" t="s">
        <v>156</v>
      </c>
      <c r="B278" s="55" t="s">
        <v>1225</v>
      </c>
      <c r="C278" s="55" t="s">
        <v>8</v>
      </c>
      <c r="D278" s="53" t="s">
        <v>1230</v>
      </c>
      <c r="E278" s="118" t="s">
        <v>1633</v>
      </c>
      <c r="F278" s="22">
        <v>1311</v>
      </c>
      <c r="G278" s="99"/>
      <c r="H278" s="76" t="s">
        <v>1251</v>
      </c>
      <c r="I278" s="83" t="s">
        <v>28</v>
      </c>
    </row>
    <row r="279" spans="1:9" ht="38.25" customHeight="1">
      <c r="A279" s="82"/>
      <c r="B279" s="56"/>
      <c r="C279" s="56"/>
      <c r="D279" s="54"/>
      <c r="E279" s="119"/>
      <c r="F279" s="18">
        <v>1311</v>
      </c>
      <c r="G279" s="100"/>
      <c r="H279" s="76"/>
      <c r="I279" s="84"/>
    </row>
    <row r="280" spans="1:9" ht="28.5" customHeight="1">
      <c r="A280" s="57" t="s">
        <v>156</v>
      </c>
      <c r="B280" s="55"/>
      <c r="C280" s="55"/>
      <c r="D280" s="53" t="s">
        <v>1231</v>
      </c>
      <c r="E280" s="118" t="s">
        <v>492</v>
      </c>
      <c r="F280" s="22">
        <v>0</v>
      </c>
      <c r="G280" s="99"/>
      <c r="H280" s="76" t="s">
        <v>136</v>
      </c>
      <c r="I280" s="83" t="s">
        <v>28</v>
      </c>
    </row>
    <row r="281" spans="1:9" ht="28.5" customHeight="1">
      <c r="A281" s="82"/>
      <c r="B281" s="56"/>
      <c r="C281" s="56"/>
      <c r="D281" s="54"/>
      <c r="E281" s="119"/>
      <c r="F281" s="18">
        <v>10</v>
      </c>
      <c r="G281" s="100"/>
      <c r="H281" s="76"/>
      <c r="I281" s="84"/>
    </row>
    <row r="282" spans="1:9" ht="26.25" customHeight="1">
      <c r="A282" s="57" t="s">
        <v>156</v>
      </c>
      <c r="B282" s="55" t="s">
        <v>1225</v>
      </c>
      <c r="C282" s="55" t="s">
        <v>790</v>
      </c>
      <c r="D282" s="53" t="s">
        <v>1232</v>
      </c>
      <c r="E282" s="118" t="s">
        <v>1161</v>
      </c>
      <c r="F282" s="22">
        <v>5161</v>
      </c>
      <c r="G282" s="99"/>
      <c r="H282" s="76" t="s">
        <v>1251</v>
      </c>
      <c r="I282" s="83" t="s">
        <v>28</v>
      </c>
    </row>
    <row r="283" spans="1:9" ht="26.25" customHeight="1">
      <c r="A283" s="82"/>
      <c r="B283" s="56"/>
      <c r="C283" s="56"/>
      <c r="D283" s="54"/>
      <c r="E283" s="119"/>
      <c r="F283" s="18">
        <v>5161</v>
      </c>
      <c r="G283" s="100"/>
      <c r="H283" s="76"/>
      <c r="I283" s="84"/>
    </row>
    <row r="284" spans="1:9" ht="46.5" customHeight="1">
      <c r="A284" s="57" t="s">
        <v>156</v>
      </c>
      <c r="B284" s="55" t="s">
        <v>1225</v>
      </c>
      <c r="C284" s="55" t="s">
        <v>1567</v>
      </c>
      <c r="D284" s="53" t="s">
        <v>1234</v>
      </c>
      <c r="E284" s="118" t="s">
        <v>933</v>
      </c>
      <c r="F284" s="22">
        <v>413677</v>
      </c>
      <c r="G284" s="99"/>
      <c r="H284" s="76" t="s">
        <v>272</v>
      </c>
      <c r="I284" s="83" t="s">
        <v>28</v>
      </c>
    </row>
    <row r="285" spans="1:9" ht="46.5" customHeight="1">
      <c r="A285" s="82"/>
      <c r="B285" s="56"/>
      <c r="C285" s="56"/>
      <c r="D285" s="54"/>
      <c r="E285" s="119"/>
      <c r="F285" s="18">
        <v>434860</v>
      </c>
      <c r="G285" s="100"/>
      <c r="H285" s="76"/>
      <c r="I285" s="84"/>
    </row>
    <row r="286" spans="1:9" ht="25.5" customHeight="1">
      <c r="A286" s="57" t="s">
        <v>156</v>
      </c>
      <c r="B286" s="55" t="s">
        <v>1225</v>
      </c>
      <c r="C286" s="55" t="s">
        <v>1568</v>
      </c>
      <c r="D286" s="53" t="s">
        <v>1235</v>
      </c>
      <c r="E286" s="118" t="s">
        <v>493</v>
      </c>
      <c r="F286" s="22">
        <v>8058</v>
      </c>
      <c r="G286" s="99"/>
      <c r="H286" s="76" t="s">
        <v>272</v>
      </c>
      <c r="I286" s="83" t="s">
        <v>28</v>
      </c>
    </row>
    <row r="287" spans="1:9" ht="25.5" customHeight="1">
      <c r="A287" s="82"/>
      <c r="B287" s="56"/>
      <c r="C287" s="56"/>
      <c r="D287" s="54"/>
      <c r="E287" s="119"/>
      <c r="F287" s="18">
        <v>8433</v>
      </c>
      <c r="G287" s="100"/>
      <c r="H287" s="76"/>
      <c r="I287" s="84"/>
    </row>
    <row r="288" spans="1:9" ht="31.5" customHeight="1">
      <c r="A288" s="57" t="s">
        <v>156</v>
      </c>
      <c r="B288" s="55" t="s">
        <v>1225</v>
      </c>
      <c r="C288" s="55" t="s">
        <v>1569</v>
      </c>
      <c r="D288" s="53" t="s">
        <v>1236</v>
      </c>
      <c r="E288" s="118" t="s">
        <v>494</v>
      </c>
      <c r="F288" s="22">
        <v>6522</v>
      </c>
      <c r="G288" s="99"/>
      <c r="H288" s="76" t="s">
        <v>272</v>
      </c>
      <c r="I288" s="83" t="s">
        <v>28</v>
      </c>
    </row>
    <row r="289" spans="1:9" ht="31.5" customHeight="1">
      <c r="A289" s="82"/>
      <c r="B289" s="56"/>
      <c r="C289" s="56"/>
      <c r="D289" s="54"/>
      <c r="E289" s="119"/>
      <c r="F289" s="18">
        <v>7722</v>
      </c>
      <c r="G289" s="100"/>
      <c r="H289" s="76"/>
      <c r="I289" s="84"/>
    </row>
    <row r="290" spans="1:9" ht="51.75" customHeight="1">
      <c r="A290" s="57" t="s">
        <v>156</v>
      </c>
      <c r="B290" s="55" t="s">
        <v>1225</v>
      </c>
      <c r="C290" s="55" t="s">
        <v>995</v>
      </c>
      <c r="D290" s="53" t="s">
        <v>1237</v>
      </c>
      <c r="E290" s="118" t="s">
        <v>934</v>
      </c>
      <c r="F290" s="22">
        <v>11136</v>
      </c>
      <c r="G290" s="99" t="s">
        <v>645</v>
      </c>
      <c r="H290" s="76" t="s">
        <v>1251</v>
      </c>
      <c r="I290" s="83" t="s">
        <v>28</v>
      </c>
    </row>
    <row r="291" spans="1:9" ht="51.75" customHeight="1">
      <c r="A291" s="82"/>
      <c r="B291" s="56"/>
      <c r="C291" s="56"/>
      <c r="D291" s="54"/>
      <c r="E291" s="119"/>
      <c r="F291" s="18">
        <v>11136</v>
      </c>
      <c r="G291" s="100"/>
      <c r="H291" s="76"/>
      <c r="I291" s="84"/>
    </row>
    <row r="292" spans="1:9" ht="41.25" customHeight="1">
      <c r="A292" s="57" t="s">
        <v>156</v>
      </c>
      <c r="B292" s="55" t="s">
        <v>1225</v>
      </c>
      <c r="C292" s="55" t="s">
        <v>1570</v>
      </c>
      <c r="D292" s="53" t="s">
        <v>316</v>
      </c>
      <c r="E292" s="78" t="s">
        <v>1310</v>
      </c>
      <c r="F292" s="22">
        <v>155</v>
      </c>
      <c r="G292" s="99"/>
      <c r="H292" s="76" t="s">
        <v>1251</v>
      </c>
      <c r="I292" s="83" t="s">
        <v>28</v>
      </c>
    </row>
    <row r="293" spans="1:9" ht="41.25" customHeight="1">
      <c r="A293" s="82"/>
      <c r="B293" s="56"/>
      <c r="C293" s="56"/>
      <c r="D293" s="54"/>
      <c r="E293" s="79"/>
      <c r="F293" s="18">
        <v>155</v>
      </c>
      <c r="G293" s="100"/>
      <c r="H293" s="76"/>
      <c r="I293" s="84"/>
    </row>
    <row r="294" spans="1:9" ht="24.75" customHeight="1">
      <c r="A294" s="57" t="s">
        <v>156</v>
      </c>
      <c r="B294" s="55" t="s">
        <v>1225</v>
      </c>
      <c r="C294" s="55" t="s">
        <v>1571</v>
      </c>
      <c r="D294" s="53" t="s">
        <v>317</v>
      </c>
      <c r="E294" s="118" t="s">
        <v>641</v>
      </c>
      <c r="F294" s="22">
        <v>10269</v>
      </c>
      <c r="G294" s="99"/>
      <c r="H294" s="76" t="s">
        <v>272</v>
      </c>
      <c r="I294" s="83" t="s">
        <v>28</v>
      </c>
    </row>
    <row r="295" spans="1:9" ht="24.75" customHeight="1">
      <c r="A295" s="82"/>
      <c r="B295" s="56"/>
      <c r="C295" s="56"/>
      <c r="D295" s="54"/>
      <c r="E295" s="119"/>
      <c r="F295" s="18">
        <v>11174</v>
      </c>
      <c r="G295" s="100"/>
      <c r="H295" s="76"/>
      <c r="I295" s="84"/>
    </row>
    <row r="296" spans="1:9" ht="30" customHeight="1">
      <c r="A296" s="57" t="s">
        <v>156</v>
      </c>
      <c r="B296" s="55" t="s">
        <v>1225</v>
      </c>
      <c r="C296" s="55" t="s">
        <v>1572</v>
      </c>
      <c r="D296" s="53" t="s">
        <v>318</v>
      </c>
      <c r="E296" s="78" t="s">
        <v>1311</v>
      </c>
      <c r="F296" s="22">
        <v>13462</v>
      </c>
      <c r="G296" s="99"/>
      <c r="H296" s="76" t="s">
        <v>272</v>
      </c>
      <c r="I296" s="83" t="s">
        <v>28</v>
      </c>
    </row>
    <row r="297" spans="1:9" ht="30" customHeight="1">
      <c r="A297" s="82"/>
      <c r="B297" s="56"/>
      <c r="C297" s="56"/>
      <c r="D297" s="54"/>
      <c r="E297" s="79"/>
      <c r="F297" s="18">
        <v>14762</v>
      </c>
      <c r="G297" s="100"/>
      <c r="H297" s="76"/>
      <c r="I297" s="84"/>
    </row>
    <row r="298" spans="1:9" ht="51" customHeight="1">
      <c r="A298" s="57" t="s">
        <v>156</v>
      </c>
      <c r="B298" s="55" t="s">
        <v>1225</v>
      </c>
      <c r="C298" s="55" t="s">
        <v>1573</v>
      </c>
      <c r="D298" s="53" t="s">
        <v>319</v>
      </c>
      <c r="E298" s="78" t="s">
        <v>1602</v>
      </c>
      <c r="F298" s="22">
        <v>9893</v>
      </c>
      <c r="G298" s="99"/>
      <c r="H298" s="76" t="s">
        <v>1251</v>
      </c>
      <c r="I298" s="83" t="s">
        <v>28</v>
      </c>
    </row>
    <row r="299" spans="1:9" ht="51" customHeight="1">
      <c r="A299" s="82"/>
      <c r="B299" s="56"/>
      <c r="C299" s="56"/>
      <c r="D299" s="54"/>
      <c r="E299" s="79"/>
      <c r="F299" s="18">
        <v>9893</v>
      </c>
      <c r="G299" s="100"/>
      <c r="H299" s="76"/>
      <c r="I299" s="84"/>
    </row>
    <row r="300" spans="1:9" ht="25.5" customHeight="1">
      <c r="A300" s="57" t="s">
        <v>156</v>
      </c>
      <c r="B300" s="55" t="s">
        <v>1225</v>
      </c>
      <c r="C300" s="55" t="s">
        <v>1574</v>
      </c>
      <c r="D300" s="53" t="s">
        <v>320</v>
      </c>
      <c r="E300" s="78" t="s">
        <v>321</v>
      </c>
      <c r="F300" s="22">
        <v>3129</v>
      </c>
      <c r="G300" s="99"/>
      <c r="H300" s="76" t="s">
        <v>272</v>
      </c>
      <c r="I300" s="83" t="s">
        <v>28</v>
      </c>
    </row>
    <row r="301" spans="1:9" ht="25.5" customHeight="1">
      <c r="A301" s="82"/>
      <c r="B301" s="56"/>
      <c r="C301" s="56"/>
      <c r="D301" s="54"/>
      <c r="E301" s="79"/>
      <c r="F301" s="18">
        <v>3150</v>
      </c>
      <c r="G301" s="100"/>
      <c r="H301" s="76"/>
      <c r="I301" s="84"/>
    </row>
    <row r="302" spans="1:9" ht="30" customHeight="1">
      <c r="A302" s="57" t="s">
        <v>156</v>
      </c>
      <c r="B302" s="55" t="s">
        <v>1225</v>
      </c>
      <c r="C302" s="55" t="s">
        <v>1575</v>
      </c>
      <c r="D302" s="53" t="s">
        <v>322</v>
      </c>
      <c r="E302" s="78" t="s">
        <v>48</v>
      </c>
      <c r="F302" s="22">
        <v>38</v>
      </c>
      <c r="G302" s="99"/>
      <c r="H302" s="76" t="s">
        <v>1251</v>
      </c>
      <c r="I302" s="83" t="s">
        <v>28</v>
      </c>
    </row>
    <row r="303" spans="1:9" ht="30" customHeight="1">
      <c r="A303" s="82"/>
      <c r="B303" s="56"/>
      <c r="C303" s="56"/>
      <c r="D303" s="54"/>
      <c r="E303" s="79"/>
      <c r="F303" s="18">
        <v>38</v>
      </c>
      <c r="G303" s="100"/>
      <c r="H303" s="76"/>
      <c r="I303" s="84"/>
    </row>
    <row r="304" spans="1:9" ht="24.75" customHeight="1">
      <c r="A304" s="57" t="s">
        <v>156</v>
      </c>
      <c r="B304" s="55" t="s">
        <v>1225</v>
      </c>
      <c r="C304" s="55" t="s">
        <v>1576</v>
      </c>
      <c r="D304" s="53" t="s">
        <v>323</v>
      </c>
      <c r="E304" s="78" t="s">
        <v>324</v>
      </c>
      <c r="F304" s="22">
        <v>720</v>
      </c>
      <c r="G304" s="99"/>
      <c r="H304" s="76" t="s">
        <v>1251</v>
      </c>
      <c r="I304" s="83" t="s">
        <v>28</v>
      </c>
    </row>
    <row r="305" spans="1:9" ht="24.75" customHeight="1">
      <c r="A305" s="82"/>
      <c r="B305" s="56"/>
      <c r="C305" s="56"/>
      <c r="D305" s="54"/>
      <c r="E305" s="79"/>
      <c r="F305" s="18">
        <v>720</v>
      </c>
      <c r="G305" s="100"/>
      <c r="H305" s="76"/>
      <c r="I305" s="84"/>
    </row>
    <row r="306" spans="1:9" ht="37.5" customHeight="1">
      <c r="A306" s="57" t="s">
        <v>156</v>
      </c>
      <c r="B306" s="55" t="s">
        <v>1225</v>
      </c>
      <c r="C306" s="55" t="s">
        <v>1593</v>
      </c>
      <c r="D306" s="53" t="s">
        <v>325</v>
      </c>
      <c r="E306" s="78" t="s">
        <v>55</v>
      </c>
      <c r="F306" s="22">
        <v>3325</v>
      </c>
      <c r="G306" s="99"/>
      <c r="H306" s="76" t="s">
        <v>1251</v>
      </c>
      <c r="I306" s="83" t="s">
        <v>28</v>
      </c>
    </row>
    <row r="307" spans="1:9" ht="37.5" customHeight="1">
      <c r="A307" s="82"/>
      <c r="B307" s="56"/>
      <c r="C307" s="56"/>
      <c r="D307" s="54"/>
      <c r="E307" s="79"/>
      <c r="F307" s="18">
        <v>3325</v>
      </c>
      <c r="G307" s="100"/>
      <c r="H307" s="76"/>
      <c r="I307" s="84"/>
    </row>
    <row r="308" spans="1:9" ht="49.5" customHeight="1">
      <c r="A308" s="57" t="s">
        <v>156</v>
      </c>
      <c r="B308" s="55" t="s">
        <v>1225</v>
      </c>
      <c r="C308" s="55" t="s">
        <v>1594</v>
      </c>
      <c r="D308" s="53" t="s">
        <v>326</v>
      </c>
      <c r="E308" s="118" t="s">
        <v>1582</v>
      </c>
      <c r="F308" s="22">
        <v>300</v>
      </c>
      <c r="G308" s="99"/>
      <c r="H308" s="76" t="s">
        <v>272</v>
      </c>
      <c r="I308" s="83" t="s">
        <v>28</v>
      </c>
    </row>
    <row r="309" spans="1:9" ht="49.5" customHeight="1">
      <c r="A309" s="82"/>
      <c r="B309" s="56"/>
      <c r="C309" s="56"/>
      <c r="D309" s="54"/>
      <c r="E309" s="119"/>
      <c r="F309" s="18">
        <v>500</v>
      </c>
      <c r="G309" s="100"/>
      <c r="H309" s="76"/>
      <c r="I309" s="84"/>
    </row>
    <row r="310" spans="1:9" ht="33" customHeight="1">
      <c r="A310" s="57" t="s">
        <v>156</v>
      </c>
      <c r="B310" s="55" t="s">
        <v>1225</v>
      </c>
      <c r="C310" s="55" t="s">
        <v>674</v>
      </c>
      <c r="D310" s="53" t="s">
        <v>327</v>
      </c>
      <c r="E310" s="118" t="s">
        <v>1583</v>
      </c>
      <c r="F310" s="22">
        <v>100</v>
      </c>
      <c r="G310" s="99"/>
      <c r="H310" s="76" t="s">
        <v>272</v>
      </c>
      <c r="I310" s="83" t="s">
        <v>28</v>
      </c>
    </row>
    <row r="311" spans="1:9" ht="33" customHeight="1">
      <c r="A311" s="82"/>
      <c r="B311" s="56"/>
      <c r="C311" s="56"/>
      <c r="D311" s="54"/>
      <c r="E311" s="119"/>
      <c r="F311" s="18">
        <v>200</v>
      </c>
      <c r="G311" s="100"/>
      <c r="H311" s="76"/>
      <c r="I311" s="84"/>
    </row>
    <row r="312" spans="1:9" ht="27" customHeight="1">
      <c r="A312" s="57" t="s">
        <v>156</v>
      </c>
      <c r="B312" s="55" t="s">
        <v>1225</v>
      </c>
      <c r="C312" s="55" t="s">
        <v>675</v>
      </c>
      <c r="D312" s="53" t="s">
        <v>328</v>
      </c>
      <c r="E312" s="78" t="s">
        <v>981</v>
      </c>
      <c r="F312" s="22">
        <v>1480</v>
      </c>
      <c r="G312" s="99"/>
      <c r="H312" s="76" t="s">
        <v>1251</v>
      </c>
      <c r="I312" s="83" t="s">
        <v>28</v>
      </c>
    </row>
    <row r="313" spans="1:9" ht="27" customHeight="1">
      <c r="A313" s="82"/>
      <c r="B313" s="56"/>
      <c r="C313" s="56"/>
      <c r="D313" s="54"/>
      <c r="E313" s="79"/>
      <c r="F313" s="18">
        <v>1480</v>
      </c>
      <c r="G313" s="100"/>
      <c r="H313" s="76"/>
      <c r="I313" s="84"/>
    </row>
    <row r="314" spans="1:9" ht="39.75" customHeight="1">
      <c r="A314" s="57" t="s">
        <v>156</v>
      </c>
      <c r="B314" s="55" t="s">
        <v>1225</v>
      </c>
      <c r="C314" s="55" t="s">
        <v>676</v>
      </c>
      <c r="D314" s="53" t="s">
        <v>56</v>
      </c>
      <c r="E314" s="78" t="s">
        <v>1002</v>
      </c>
      <c r="F314" s="22">
        <v>2170</v>
      </c>
      <c r="G314" s="99"/>
      <c r="H314" s="76" t="s">
        <v>1251</v>
      </c>
      <c r="I314" s="83" t="s">
        <v>28</v>
      </c>
    </row>
    <row r="315" spans="1:9" ht="39.75" customHeight="1">
      <c r="A315" s="82"/>
      <c r="B315" s="56"/>
      <c r="C315" s="56"/>
      <c r="D315" s="54"/>
      <c r="E315" s="79"/>
      <c r="F315" s="18">
        <v>2170</v>
      </c>
      <c r="G315" s="100"/>
      <c r="H315" s="76"/>
      <c r="I315" s="84"/>
    </row>
    <row r="316" spans="1:9" ht="30.75" customHeight="1">
      <c r="A316" s="57" t="s">
        <v>156</v>
      </c>
      <c r="B316" s="55" t="s">
        <v>1225</v>
      </c>
      <c r="C316" s="55" t="s">
        <v>677</v>
      </c>
      <c r="D316" s="53" t="s">
        <v>57</v>
      </c>
      <c r="E316" s="78" t="s">
        <v>1143</v>
      </c>
      <c r="F316" s="22">
        <v>4040</v>
      </c>
      <c r="G316" s="99"/>
      <c r="H316" s="76" t="s">
        <v>1251</v>
      </c>
      <c r="I316" s="83" t="s">
        <v>28</v>
      </c>
    </row>
    <row r="317" spans="1:9" ht="30.75" customHeight="1">
      <c r="A317" s="82"/>
      <c r="B317" s="56"/>
      <c r="C317" s="56"/>
      <c r="D317" s="54"/>
      <c r="E317" s="79"/>
      <c r="F317" s="18">
        <v>4040</v>
      </c>
      <c r="G317" s="100"/>
      <c r="H317" s="76"/>
      <c r="I317" s="84"/>
    </row>
    <row r="318" spans="1:9" ht="30.75" customHeight="1">
      <c r="A318" s="57" t="s">
        <v>156</v>
      </c>
      <c r="B318" s="55" t="s">
        <v>1225</v>
      </c>
      <c r="C318" s="55" t="s">
        <v>1511</v>
      </c>
      <c r="D318" s="53" t="s">
        <v>1144</v>
      </c>
      <c r="E318" s="78" t="s">
        <v>1145</v>
      </c>
      <c r="F318" s="22">
        <v>21</v>
      </c>
      <c r="G318" s="99"/>
      <c r="H318" s="76" t="s">
        <v>1251</v>
      </c>
      <c r="I318" s="83" t="s">
        <v>28</v>
      </c>
    </row>
    <row r="319" spans="1:9" ht="30.75" customHeight="1">
      <c r="A319" s="82"/>
      <c r="B319" s="56"/>
      <c r="C319" s="56"/>
      <c r="D319" s="54"/>
      <c r="E319" s="79"/>
      <c r="F319" s="18">
        <v>21</v>
      </c>
      <c r="G319" s="100"/>
      <c r="H319" s="76"/>
      <c r="I319" s="84"/>
    </row>
    <row r="320" spans="1:9" ht="27" customHeight="1">
      <c r="A320" s="57" t="s">
        <v>156</v>
      </c>
      <c r="B320" s="55" t="s">
        <v>1225</v>
      </c>
      <c r="C320" s="55" t="s">
        <v>1512</v>
      </c>
      <c r="D320" s="53" t="s">
        <v>329</v>
      </c>
      <c r="E320" s="78" t="s">
        <v>1146</v>
      </c>
      <c r="F320" s="22">
        <v>972</v>
      </c>
      <c r="G320" s="99"/>
      <c r="H320" s="76" t="s">
        <v>1251</v>
      </c>
      <c r="I320" s="83" t="s">
        <v>28</v>
      </c>
    </row>
    <row r="321" spans="1:9" ht="27" customHeight="1">
      <c r="A321" s="82"/>
      <c r="B321" s="56"/>
      <c r="C321" s="56"/>
      <c r="D321" s="54"/>
      <c r="E321" s="79"/>
      <c r="F321" s="18">
        <v>972</v>
      </c>
      <c r="G321" s="100"/>
      <c r="H321" s="76"/>
      <c r="I321" s="84"/>
    </row>
    <row r="322" spans="1:9" ht="30" customHeight="1">
      <c r="A322" s="57" t="s">
        <v>156</v>
      </c>
      <c r="B322" s="55" t="s">
        <v>1225</v>
      </c>
      <c r="C322" s="55" t="s">
        <v>1566</v>
      </c>
      <c r="D322" s="53" t="s">
        <v>330</v>
      </c>
      <c r="E322" s="78" t="s">
        <v>1147</v>
      </c>
      <c r="F322" s="22">
        <v>3365</v>
      </c>
      <c r="G322" s="99"/>
      <c r="H322" s="76" t="s">
        <v>1251</v>
      </c>
      <c r="I322" s="83" t="s">
        <v>28</v>
      </c>
    </row>
    <row r="323" spans="1:9" ht="30" customHeight="1">
      <c r="A323" s="82"/>
      <c r="B323" s="56"/>
      <c r="C323" s="56"/>
      <c r="D323" s="54"/>
      <c r="E323" s="79"/>
      <c r="F323" s="18">
        <v>3365</v>
      </c>
      <c r="G323" s="100"/>
      <c r="H323" s="76"/>
      <c r="I323" s="84"/>
    </row>
    <row r="324" spans="1:9" ht="46.5" customHeight="1">
      <c r="A324" s="57" t="s">
        <v>156</v>
      </c>
      <c r="B324" s="55" t="s">
        <v>1225</v>
      </c>
      <c r="C324" s="55" t="s">
        <v>1513</v>
      </c>
      <c r="D324" s="129" t="s">
        <v>331</v>
      </c>
      <c r="E324" s="78" t="s">
        <v>332</v>
      </c>
      <c r="F324" s="22">
        <v>273</v>
      </c>
      <c r="G324" s="99"/>
      <c r="H324" s="76" t="s">
        <v>1251</v>
      </c>
      <c r="I324" s="83" t="s">
        <v>28</v>
      </c>
    </row>
    <row r="325" spans="1:9" ht="46.5" customHeight="1">
      <c r="A325" s="82"/>
      <c r="B325" s="56"/>
      <c r="C325" s="56"/>
      <c r="D325" s="130"/>
      <c r="E325" s="79"/>
      <c r="F325" s="18">
        <v>273</v>
      </c>
      <c r="G325" s="100"/>
      <c r="H325" s="76"/>
      <c r="I325" s="84"/>
    </row>
    <row r="326" spans="1:9" ht="30" customHeight="1">
      <c r="A326" s="57" t="s">
        <v>156</v>
      </c>
      <c r="B326" s="55" t="s">
        <v>1225</v>
      </c>
      <c r="C326" s="55" t="s">
        <v>1514</v>
      </c>
      <c r="D326" s="53" t="s">
        <v>333</v>
      </c>
      <c r="E326" s="78" t="s">
        <v>512</v>
      </c>
      <c r="F326" s="22">
        <v>411</v>
      </c>
      <c r="G326" s="99"/>
      <c r="H326" s="76" t="s">
        <v>1251</v>
      </c>
      <c r="I326" s="83" t="s">
        <v>28</v>
      </c>
    </row>
    <row r="327" spans="1:9" ht="30" customHeight="1">
      <c r="A327" s="82"/>
      <c r="B327" s="56"/>
      <c r="C327" s="56"/>
      <c r="D327" s="54"/>
      <c r="E327" s="79"/>
      <c r="F327" s="18">
        <v>411</v>
      </c>
      <c r="G327" s="100"/>
      <c r="H327" s="76"/>
      <c r="I327" s="84"/>
    </row>
    <row r="328" spans="1:9" ht="30.75" customHeight="1">
      <c r="A328" s="57" t="s">
        <v>156</v>
      </c>
      <c r="B328" s="55" t="s">
        <v>1225</v>
      </c>
      <c r="C328" s="55" t="s">
        <v>1515</v>
      </c>
      <c r="D328" s="53" t="s">
        <v>1516</v>
      </c>
      <c r="E328" s="118" t="s">
        <v>817</v>
      </c>
      <c r="F328" s="22">
        <v>766</v>
      </c>
      <c r="G328" s="99"/>
      <c r="H328" s="76" t="s">
        <v>272</v>
      </c>
      <c r="I328" s="85" t="s">
        <v>28</v>
      </c>
    </row>
    <row r="329" spans="1:9" ht="30.75" customHeight="1">
      <c r="A329" s="82"/>
      <c r="B329" s="56"/>
      <c r="C329" s="56"/>
      <c r="D329" s="54"/>
      <c r="E329" s="119"/>
      <c r="F329" s="18">
        <v>894</v>
      </c>
      <c r="G329" s="100"/>
      <c r="H329" s="76"/>
      <c r="I329" s="86"/>
    </row>
    <row r="330" spans="1:9" ht="49.5" customHeight="1">
      <c r="A330" s="57" t="s">
        <v>1357</v>
      </c>
      <c r="B330" s="55" t="s">
        <v>513</v>
      </c>
      <c r="C330" s="55" t="s">
        <v>631</v>
      </c>
      <c r="D330" s="53" t="s">
        <v>514</v>
      </c>
      <c r="E330" s="78" t="s">
        <v>179</v>
      </c>
      <c r="F330" s="22">
        <v>92151</v>
      </c>
      <c r="G330" s="99"/>
      <c r="H330" s="76" t="s">
        <v>1251</v>
      </c>
      <c r="I330" s="83" t="s">
        <v>28</v>
      </c>
    </row>
    <row r="331" spans="1:9" ht="49.5" customHeight="1">
      <c r="A331" s="82"/>
      <c r="B331" s="56"/>
      <c r="C331" s="56"/>
      <c r="D331" s="54"/>
      <c r="E331" s="79"/>
      <c r="F331" s="18">
        <v>92151</v>
      </c>
      <c r="G331" s="100"/>
      <c r="H331" s="76"/>
      <c r="I331" s="84"/>
    </row>
    <row r="332" spans="1:9" ht="58.5" customHeight="1">
      <c r="A332" s="57" t="s">
        <v>1357</v>
      </c>
      <c r="B332" s="55" t="s">
        <v>513</v>
      </c>
      <c r="C332" s="55" t="s">
        <v>635</v>
      </c>
      <c r="D332" s="53" t="s">
        <v>515</v>
      </c>
      <c r="E332" s="78" t="s">
        <v>180</v>
      </c>
      <c r="F332" s="22">
        <v>22668</v>
      </c>
      <c r="G332" s="99"/>
      <c r="H332" s="76" t="s">
        <v>1251</v>
      </c>
      <c r="I332" s="83" t="s">
        <v>28</v>
      </c>
    </row>
    <row r="333" spans="1:9" ht="58.5" customHeight="1">
      <c r="A333" s="82"/>
      <c r="B333" s="56"/>
      <c r="C333" s="56"/>
      <c r="D333" s="54"/>
      <c r="E333" s="79"/>
      <c r="F333" s="18">
        <v>22668</v>
      </c>
      <c r="G333" s="100"/>
      <c r="H333" s="76"/>
      <c r="I333" s="84"/>
    </row>
    <row r="334" spans="1:9" ht="34.5" customHeight="1">
      <c r="A334" s="57" t="s">
        <v>1357</v>
      </c>
      <c r="B334" s="55" t="s">
        <v>516</v>
      </c>
      <c r="C334" s="55" t="s">
        <v>631</v>
      </c>
      <c r="D334" s="53" t="s">
        <v>517</v>
      </c>
      <c r="E334" s="78" t="s">
        <v>37</v>
      </c>
      <c r="F334" s="22">
        <v>236973</v>
      </c>
      <c r="G334" s="99"/>
      <c r="H334" s="76" t="s">
        <v>396</v>
      </c>
      <c r="I334" s="83" t="s">
        <v>626</v>
      </c>
    </row>
    <row r="335" spans="1:9" ht="34.5" customHeight="1">
      <c r="A335" s="82"/>
      <c r="B335" s="56"/>
      <c r="C335" s="56"/>
      <c r="D335" s="54"/>
      <c r="E335" s="79"/>
      <c r="F335" s="18">
        <v>156067</v>
      </c>
      <c r="G335" s="100"/>
      <c r="H335" s="76"/>
      <c r="I335" s="84"/>
    </row>
    <row r="336" spans="1:9" ht="54" customHeight="1">
      <c r="A336" s="57" t="s">
        <v>1357</v>
      </c>
      <c r="B336" s="55" t="s">
        <v>516</v>
      </c>
      <c r="C336" s="127" t="s">
        <v>633</v>
      </c>
      <c r="D336" s="53" t="s">
        <v>518</v>
      </c>
      <c r="E336" s="78" t="s">
        <v>1329</v>
      </c>
      <c r="F336" s="22">
        <v>108922</v>
      </c>
      <c r="G336" s="99"/>
      <c r="H336" s="76" t="s">
        <v>498</v>
      </c>
      <c r="I336" s="83" t="s">
        <v>626</v>
      </c>
    </row>
    <row r="337" spans="1:9" ht="54" customHeight="1">
      <c r="A337" s="82"/>
      <c r="B337" s="56"/>
      <c r="C337" s="128"/>
      <c r="D337" s="54"/>
      <c r="E337" s="79"/>
      <c r="F337" s="18">
        <v>90323</v>
      </c>
      <c r="G337" s="100"/>
      <c r="H337" s="76"/>
      <c r="I337" s="84"/>
    </row>
    <row r="338" spans="1:9" ht="17.25" customHeight="1">
      <c r="A338" s="57" t="s">
        <v>1346</v>
      </c>
      <c r="B338" s="55" t="s">
        <v>519</v>
      </c>
      <c r="C338" s="55" t="s">
        <v>631</v>
      </c>
      <c r="D338" s="53" t="s">
        <v>634</v>
      </c>
      <c r="E338" s="78" t="s">
        <v>704</v>
      </c>
      <c r="F338" s="22">
        <v>8506</v>
      </c>
      <c r="G338" s="99"/>
      <c r="H338" s="76" t="s">
        <v>486</v>
      </c>
      <c r="I338" s="83" t="s">
        <v>627</v>
      </c>
    </row>
    <row r="339" spans="1:9" ht="17.25" customHeight="1">
      <c r="A339" s="82"/>
      <c r="B339" s="56"/>
      <c r="C339" s="56"/>
      <c r="D339" s="54"/>
      <c r="E339" s="79"/>
      <c r="F339" s="18">
        <v>8116</v>
      </c>
      <c r="G339" s="100"/>
      <c r="H339" s="76"/>
      <c r="I339" s="84"/>
    </row>
    <row r="340" spans="1:9" ht="49.5" customHeight="1">
      <c r="A340" s="57" t="s">
        <v>1357</v>
      </c>
      <c r="B340" s="55" t="s">
        <v>519</v>
      </c>
      <c r="C340" s="55" t="s">
        <v>635</v>
      </c>
      <c r="D340" s="53" t="s">
        <v>520</v>
      </c>
      <c r="E340" s="78" t="s">
        <v>470</v>
      </c>
      <c r="F340" s="22">
        <v>6466</v>
      </c>
      <c r="G340" s="99"/>
      <c r="H340" s="76" t="s">
        <v>1251</v>
      </c>
      <c r="I340" s="83" t="s">
        <v>1148</v>
      </c>
    </row>
    <row r="341" spans="1:9" ht="49.5" customHeight="1">
      <c r="A341" s="82"/>
      <c r="B341" s="56"/>
      <c r="C341" s="56"/>
      <c r="D341" s="54"/>
      <c r="E341" s="79"/>
      <c r="F341" s="18">
        <v>6466</v>
      </c>
      <c r="G341" s="100"/>
      <c r="H341" s="76"/>
      <c r="I341" s="84"/>
    </row>
    <row r="342" spans="1:9" ht="80.25" customHeight="1">
      <c r="A342" s="57" t="s">
        <v>1357</v>
      </c>
      <c r="B342" s="55" t="s">
        <v>519</v>
      </c>
      <c r="C342" s="55" t="s">
        <v>8</v>
      </c>
      <c r="D342" s="53" t="s">
        <v>521</v>
      </c>
      <c r="E342" s="78" t="s">
        <v>1011</v>
      </c>
      <c r="F342" s="22">
        <v>92586</v>
      </c>
      <c r="G342" s="99"/>
      <c r="H342" s="76" t="s">
        <v>1251</v>
      </c>
      <c r="I342" s="83" t="s">
        <v>1148</v>
      </c>
    </row>
    <row r="343" spans="1:9" ht="80.25" customHeight="1">
      <c r="A343" s="82"/>
      <c r="B343" s="56"/>
      <c r="C343" s="56"/>
      <c r="D343" s="54"/>
      <c r="E343" s="79"/>
      <c r="F343" s="18">
        <v>92586</v>
      </c>
      <c r="G343" s="100"/>
      <c r="H343" s="76"/>
      <c r="I343" s="84"/>
    </row>
    <row r="344" spans="1:9" ht="27.75" customHeight="1">
      <c r="A344" s="57" t="s">
        <v>1358</v>
      </c>
      <c r="B344" s="55" t="s">
        <v>519</v>
      </c>
      <c r="C344" s="55" t="s">
        <v>14</v>
      </c>
      <c r="D344" s="53" t="s">
        <v>522</v>
      </c>
      <c r="E344" s="78" t="s">
        <v>636</v>
      </c>
      <c r="F344" s="22">
        <v>15463</v>
      </c>
      <c r="G344" s="99"/>
      <c r="H344" s="76" t="s">
        <v>272</v>
      </c>
      <c r="I344" s="83" t="s">
        <v>1148</v>
      </c>
    </row>
    <row r="345" spans="1:9" ht="27.75" customHeight="1">
      <c r="A345" s="82"/>
      <c r="B345" s="56"/>
      <c r="C345" s="56"/>
      <c r="D345" s="54"/>
      <c r="E345" s="79"/>
      <c r="F345" s="18">
        <v>15611</v>
      </c>
      <c r="G345" s="100"/>
      <c r="H345" s="76"/>
      <c r="I345" s="84"/>
    </row>
    <row r="346" spans="1:9" ht="27.75" customHeight="1">
      <c r="A346" s="57" t="s">
        <v>1358</v>
      </c>
      <c r="B346" s="55" t="s">
        <v>519</v>
      </c>
      <c r="C346" s="55" t="s">
        <v>523</v>
      </c>
      <c r="D346" s="53" t="s">
        <v>524</v>
      </c>
      <c r="E346" s="78" t="s">
        <v>1500</v>
      </c>
      <c r="F346" s="22">
        <v>4061</v>
      </c>
      <c r="G346" s="99"/>
      <c r="H346" s="76" t="s">
        <v>272</v>
      </c>
      <c r="I346" s="83" t="s">
        <v>1148</v>
      </c>
    </row>
    <row r="347" spans="1:9" ht="27.75" customHeight="1">
      <c r="A347" s="82"/>
      <c r="B347" s="56"/>
      <c r="C347" s="56"/>
      <c r="D347" s="54"/>
      <c r="E347" s="79"/>
      <c r="F347" s="18">
        <v>4858</v>
      </c>
      <c r="G347" s="100"/>
      <c r="H347" s="76"/>
      <c r="I347" s="84"/>
    </row>
    <row r="348" spans="1:9" ht="27.75" customHeight="1">
      <c r="A348" s="57" t="s">
        <v>1358</v>
      </c>
      <c r="B348" s="55" t="s">
        <v>519</v>
      </c>
      <c r="C348" s="55" t="s">
        <v>189</v>
      </c>
      <c r="D348" s="53" t="s">
        <v>526</v>
      </c>
      <c r="E348" s="78" t="s">
        <v>219</v>
      </c>
      <c r="F348" s="22">
        <v>138</v>
      </c>
      <c r="G348" s="99"/>
      <c r="H348" s="76" t="s">
        <v>1251</v>
      </c>
      <c r="I348" s="83" t="s">
        <v>1148</v>
      </c>
    </row>
    <row r="349" spans="1:9" ht="27.75" customHeight="1">
      <c r="A349" s="82"/>
      <c r="B349" s="56"/>
      <c r="C349" s="56"/>
      <c r="D349" s="54"/>
      <c r="E349" s="79"/>
      <c r="F349" s="18">
        <v>138</v>
      </c>
      <c r="G349" s="100"/>
      <c r="H349" s="76"/>
      <c r="I349" s="84"/>
    </row>
    <row r="350" spans="1:9" ht="35.25" customHeight="1">
      <c r="A350" s="57" t="s">
        <v>1358</v>
      </c>
      <c r="B350" s="55" t="s">
        <v>519</v>
      </c>
      <c r="C350" s="55" t="s">
        <v>525</v>
      </c>
      <c r="D350" s="53" t="s">
        <v>528</v>
      </c>
      <c r="E350" s="78" t="s">
        <v>1496</v>
      </c>
      <c r="F350" s="22">
        <v>7291</v>
      </c>
      <c r="G350" s="99"/>
      <c r="H350" s="76" t="s">
        <v>272</v>
      </c>
      <c r="I350" s="83" t="s">
        <v>1148</v>
      </c>
    </row>
    <row r="351" spans="1:9" ht="35.25" customHeight="1">
      <c r="A351" s="82"/>
      <c r="B351" s="56"/>
      <c r="C351" s="56"/>
      <c r="D351" s="54"/>
      <c r="E351" s="79"/>
      <c r="F351" s="18">
        <v>8476</v>
      </c>
      <c r="G351" s="100"/>
      <c r="H351" s="76"/>
      <c r="I351" s="84"/>
    </row>
    <row r="352" spans="1:9" ht="23.25" customHeight="1">
      <c r="A352" s="57" t="s">
        <v>1358</v>
      </c>
      <c r="B352" s="55" t="s">
        <v>519</v>
      </c>
      <c r="C352" s="55" t="s">
        <v>527</v>
      </c>
      <c r="D352" s="53" t="s">
        <v>530</v>
      </c>
      <c r="E352" s="78" t="s">
        <v>1497</v>
      </c>
      <c r="F352" s="22">
        <v>10788</v>
      </c>
      <c r="G352" s="99"/>
      <c r="H352" s="76" t="s">
        <v>1251</v>
      </c>
      <c r="I352" s="83" t="s">
        <v>1148</v>
      </c>
    </row>
    <row r="353" spans="1:9" ht="23.25" customHeight="1">
      <c r="A353" s="82"/>
      <c r="B353" s="56"/>
      <c r="C353" s="56"/>
      <c r="D353" s="54"/>
      <c r="E353" s="79"/>
      <c r="F353" s="18">
        <v>10788</v>
      </c>
      <c r="G353" s="100"/>
      <c r="H353" s="76"/>
      <c r="I353" s="84"/>
    </row>
    <row r="354" spans="1:9" ht="29.25" customHeight="1">
      <c r="A354" s="57" t="s">
        <v>1358</v>
      </c>
      <c r="B354" s="55" t="s">
        <v>519</v>
      </c>
      <c r="C354" s="55" t="s">
        <v>529</v>
      </c>
      <c r="D354" s="53" t="s">
        <v>532</v>
      </c>
      <c r="E354" s="78" t="s">
        <v>1501</v>
      </c>
      <c r="F354" s="22">
        <v>34230</v>
      </c>
      <c r="G354" s="99"/>
      <c r="H354" s="76" t="s">
        <v>1251</v>
      </c>
      <c r="I354" s="83" t="s">
        <v>1148</v>
      </c>
    </row>
    <row r="355" spans="1:9" ht="29.25" customHeight="1">
      <c r="A355" s="82"/>
      <c r="B355" s="56"/>
      <c r="C355" s="56"/>
      <c r="D355" s="54"/>
      <c r="E355" s="79"/>
      <c r="F355" s="18">
        <v>34230</v>
      </c>
      <c r="G355" s="100"/>
      <c r="H355" s="76"/>
      <c r="I355" s="84"/>
    </row>
    <row r="356" spans="1:9" ht="23.25" customHeight="1">
      <c r="A356" s="57" t="s">
        <v>1358</v>
      </c>
      <c r="B356" s="55" t="s">
        <v>519</v>
      </c>
      <c r="C356" s="55" t="s">
        <v>1616</v>
      </c>
      <c r="D356" s="53" t="s">
        <v>533</v>
      </c>
      <c r="E356" s="78" t="s">
        <v>217</v>
      </c>
      <c r="F356" s="22">
        <v>3143</v>
      </c>
      <c r="G356" s="99"/>
      <c r="H356" s="76" t="s">
        <v>1251</v>
      </c>
      <c r="I356" s="83" t="s">
        <v>1148</v>
      </c>
    </row>
    <row r="357" spans="1:9" ht="23.25" customHeight="1">
      <c r="A357" s="82"/>
      <c r="B357" s="56"/>
      <c r="C357" s="56"/>
      <c r="D357" s="54"/>
      <c r="E357" s="79"/>
      <c r="F357" s="18">
        <v>3143</v>
      </c>
      <c r="G357" s="100"/>
      <c r="H357" s="76"/>
      <c r="I357" s="84"/>
    </row>
    <row r="358" spans="1:9" ht="24.75" customHeight="1">
      <c r="A358" s="57" t="s">
        <v>1358</v>
      </c>
      <c r="B358" s="55" t="s">
        <v>519</v>
      </c>
      <c r="C358" s="55" t="s">
        <v>1025</v>
      </c>
      <c r="D358" s="53" t="s">
        <v>534</v>
      </c>
      <c r="E358" s="78" t="s">
        <v>637</v>
      </c>
      <c r="F358" s="22">
        <v>2581</v>
      </c>
      <c r="G358" s="99"/>
      <c r="H358" s="76" t="s">
        <v>1251</v>
      </c>
      <c r="I358" s="83" t="s">
        <v>1148</v>
      </c>
    </row>
    <row r="359" spans="1:9" ht="24.75" customHeight="1">
      <c r="A359" s="82"/>
      <c r="B359" s="56"/>
      <c r="C359" s="56"/>
      <c r="D359" s="54"/>
      <c r="E359" s="79"/>
      <c r="F359" s="18">
        <v>2581</v>
      </c>
      <c r="G359" s="100"/>
      <c r="H359" s="76"/>
      <c r="I359" s="84"/>
    </row>
    <row r="360" spans="1:9" ht="30.75" customHeight="1">
      <c r="A360" s="57" t="s">
        <v>1358</v>
      </c>
      <c r="B360" s="55" t="s">
        <v>519</v>
      </c>
      <c r="C360" s="55" t="s">
        <v>717</v>
      </c>
      <c r="D360" s="53" t="s">
        <v>535</v>
      </c>
      <c r="E360" s="78" t="s">
        <v>1377</v>
      </c>
      <c r="F360" s="22">
        <v>50423</v>
      </c>
      <c r="G360" s="99"/>
      <c r="H360" s="76" t="s">
        <v>272</v>
      </c>
      <c r="I360" s="83" t="s">
        <v>1148</v>
      </c>
    </row>
    <row r="361" spans="1:9" ht="30.75" customHeight="1">
      <c r="A361" s="82"/>
      <c r="B361" s="56"/>
      <c r="C361" s="56"/>
      <c r="D361" s="54"/>
      <c r="E361" s="79"/>
      <c r="F361" s="18">
        <v>50433</v>
      </c>
      <c r="G361" s="100"/>
      <c r="H361" s="76"/>
      <c r="I361" s="84"/>
    </row>
    <row r="362" spans="1:9" ht="18.75" customHeight="1">
      <c r="A362" s="57" t="s">
        <v>1358</v>
      </c>
      <c r="B362" s="55" t="s">
        <v>519</v>
      </c>
      <c r="C362" s="55" t="s">
        <v>719</v>
      </c>
      <c r="D362" s="53" t="s">
        <v>536</v>
      </c>
      <c r="E362" s="134" t="s">
        <v>638</v>
      </c>
      <c r="F362" s="22">
        <v>139</v>
      </c>
      <c r="G362" s="99"/>
      <c r="H362" s="76" t="s">
        <v>272</v>
      </c>
      <c r="I362" s="83" t="s">
        <v>626</v>
      </c>
    </row>
    <row r="363" spans="1:9" ht="18.75" customHeight="1">
      <c r="A363" s="82"/>
      <c r="B363" s="56"/>
      <c r="C363" s="56"/>
      <c r="D363" s="54"/>
      <c r="E363" s="135"/>
      <c r="F363" s="20">
        <v>145</v>
      </c>
      <c r="G363" s="100"/>
      <c r="H363" s="76"/>
      <c r="I363" s="84"/>
    </row>
    <row r="364" spans="1:9" ht="18.75" customHeight="1">
      <c r="A364" s="57" t="s">
        <v>1346</v>
      </c>
      <c r="B364" s="55" t="s">
        <v>537</v>
      </c>
      <c r="C364" s="55" t="s">
        <v>631</v>
      </c>
      <c r="D364" s="53" t="s">
        <v>634</v>
      </c>
      <c r="E364" s="78" t="s">
        <v>704</v>
      </c>
      <c r="F364" s="22">
        <v>46080</v>
      </c>
      <c r="G364" s="99"/>
      <c r="H364" s="76" t="s">
        <v>272</v>
      </c>
      <c r="I364" s="83" t="s">
        <v>627</v>
      </c>
    </row>
    <row r="365" spans="1:9" ht="18.75" customHeight="1">
      <c r="A365" s="82"/>
      <c r="B365" s="56"/>
      <c r="C365" s="56"/>
      <c r="D365" s="54"/>
      <c r="E365" s="79"/>
      <c r="F365" s="18">
        <v>46083</v>
      </c>
      <c r="G365" s="100"/>
      <c r="H365" s="76"/>
      <c r="I365" s="84"/>
    </row>
    <row r="366" spans="1:9" ht="36" customHeight="1">
      <c r="A366" s="57" t="s">
        <v>1359</v>
      </c>
      <c r="B366" s="55" t="s">
        <v>537</v>
      </c>
      <c r="C366" s="55" t="s">
        <v>635</v>
      </c>
      <c r="D366" s="53" t="s">
        <v>538</v>
      </c>
      <c r="E366" s="78" t="s">
        <v>167</v>
      </c>
      <c r="F366" s="22">
        <v>36452</v>
      </c>
      <c r="G366" s="99"/>
      <c r="H366" s="91" t="s">
        <v>485</v>
      </c>
      <c r="I366" s="83" t="s">
        <v>1148</v>
      </c>
    </row>
    <row r="367" spans="1:9" ht="36" customHeight="1">
      <c r="A367" s="82"/>
      <c r="B367" s="56"/>
      <c r="C367" s="56"/>
      <c r="D367" s="54"/>
      <c r="E367" s="79"/>
      <c r="F367" s="18">
        <v>36450</v>
      </c>
      <c r="G367" s="100"/>
      <c r="H367" s="76"/>
      <c r="I367" s="84"/>
    </row>
    <row r="368" spans="1:9" ht="24" customHeight="1">
      <c r="A368" s="57" t="s">
        <v>1359</v>
      </c>
      <c r="B368" s="55" t="s">
        <v>537</v>
      </c>
      <c r="C368" s="55" t="s">
        <v>8</v>
      </c>
      <c r="D368" s="53" t="s">
        <v>539</v>
      </c>
      <c r="E368" s="78" t="s">
        <v>168</v>
      </c>
      <c r="F368" s="22">
        <v>31218</v>
      </c>
      <c r="G368" s="99"/>
      <c r="H368" s="76" t="s">
        <v>1251</v>
      </c>
      <c r="I368" s="83" t="s">
        <v>1148</v>
      </c>
    </row>
    <row r="369" spans="1:9" ht="24" customHeight="1">
      <c r="A369" s="82"/>
      <c r="B369" s="56"/>
      <c r="C369" s="56"/>
      <c r="D369" s="54"/>
      <c r="E369" s="79"/>
      <c r="F369" s="18">
        <v>31218</v>
      </c>
      <c r="G369" s="100"/>
      <c r="H369" s="76"/>
      <c r="I369" s="84"/>
    </row>
    <row r="370" spans="1:9" ht="20.25" customHeight="1">
      <c r="A370" s="57" t="s">
        <v>1346</v>
      </c>
      <c r="B370" s="55" t="s">
        <v>540</v>
      </c>
      <c r="C370" s="55" t="s">
        <v>631</v>
      </c>
      <c r="D370" s="53" t="s">
        <v>634</v>
      </c>
      <c r="E370" s="78" t="s">
        <v>704</v>
      </c>
      <c r="F370" s="22">
        <v>17902</v>
      </c>
      <c r="G370" s="99"/>
      <c r="H370" s="76" t="s">
        <v>272</v>
      </c>
      <c r="I370" s="83" t="s">
        <v>627</v>
      </c>
    </row>
    <row r="371" spans="1:9" ht="20.25" customHeight="1">
      <c r="A371" s="82"/>
      <c r="B371" s="56"/>
      <c r="C371" s="56"/>
      <c r="D371" s="54"/>
      <c r="E371" s="79"/>
      <c r="F371" s="18">
        <v>17903</v>
      </c>
      <c r="G371" s="100"/>
      <c r="H371" s="76"/>
      <c r="I371" s="84"/>
    </row>
    <row r="372" spans="1:9" ht="36" customHeight="1">
      <c r="A372" s="57" t="s">
        <v>1359</v>
      </c>
      <c r="B372" s="55" t="s">
        <v>540</v>
      </c>
      <c r="C372" s="55" t="s">
        <v>635</v>
      </c>
      <c r="D372" s="53" t="s">
        <v>541</v>
      </c>
      <c r="E372" s="78" t="s">
        <v>1440</v>
      </c>
      <c r="F372" s="22">
        <v>14745</v>
      </c>
      <c r="G372" s="99"/>
      <c r="H372" s="76" t="s">
        <v>486</v>
      </c>
      <c r="I372" s="83" t="s">
        <v>1148</v>
      </c>
    </row>
    <row r="373" spans="1:9" ht="36" customHeight="1">
      <c r="A373" s="82"/>
      <c r="B373" s="56"/>
      <c r="C373" s="56"/>
      <c r="D373" s="54"/>
      <c r="E373" s="79"/>
      <c r="F373" s="18">
        <v>14744</v>
      </c>
      <c r="G373" s="100"/>
      <c r="H373" s="76"/>
      <c r="I373" s="84"/>
    </row>
    <row r="374" spans="1:9" ht="17.25" customHeight="1">
      <c r="A374" s="57" t="s">
        <v>1346</v>
      </c>
      <c r="B374" s="55" t="s">
        <v>542</v>
      </c>
      <c r="C374" s="55" t="s">
        <v>631</v>
      </c>
      <c r="D374" s="53" t="s">
        <v>634</v>
      </c>
      <c r="E374" s="78" t="s">
        <v>704</v>
      </c>
      <c r="F374" s="22">
        <v>12518</v>
      </c>
      <c r="G374" s="99"/>
      <c r="H374" s="76" t="s">
        <v>486</v>
      </c>
      <c r="I374" s="83" t="s">
        <v>627</v>
      </c>
    </row>
    <row r="375" spans="1:9" ht="17.25" customHeight="1">
      <c r="A375" s="82"/>
      <c r="B375" s="56"/>
      <c r="C375" s="56"/>
      <c r="D375" s="54"/>
      <c r="E375" s="79"/>
      <c r="F375" s="18">
        <v>12259</v>
      </c>
      <c r="G375" s="100"/>
      <c r="H375" s="76"/>
      <c r="I375" s="84"/>
    </row>
    <row r="376" spans="1:9" ht="23.25" customHeight="1">
      <c r="A376" s="57" t="s">
        <v>1359</v>
      </c>
      <c r="B376" s="55" t="s">
        <v>542</v>
      </c>
      <c r="C376" s="55" t="s">
        <v>635</v>
      </c>
      <c r="D376" s="53" t="s">
        <v>543</v>
      </c>
      <c r="E376" s="78" t="s">
        <v>1529</v>
      </c>
      <c r="F376" s="22">
        <v>631</v>
      </c>
      <c r="G376" s="99"/>
      <c r="H376" s="76" t="s">
        <v>1251</v>
      </c>
      <c r="I376" s="83" t="s">
        <v>1148</v>
      </c>
    </row>
    <row r="377" spans="1:9" ht="23.25" customHeight="1">
      <c r="A377" s="82"/>
      <c r="B377" s="56"/>
      <c r="C377" s="56"/>
      <c r="D377" s="54"/>
      <c r="E377" s="79"/>
      <c r="F377" s="18">
        <v>631</v>
      </c>
      <c r="G377" s="100"/>
      <c r="H377" s="76"/>
      <c r="I377" s="84"/>
    </row>
    <row r="378" spans="1:9" ht="23.25" customHeight="1">
      <c r="A378" s="57" t="s">
        <v>1358</v>
      </c>
      <c r="B378" s="55" t="s">
        <v>542</v>
      </c>
      <c r="C378" s="55" t="s">
        <v>4</v>
      </c>
      <c r="D378" s="53" t="s">
        <v>544</v>
      </c>
      <c r="E378" s="78" t="s">
        <v>639</v>
      </c>
      <c r="F378" s="22">
        <v>4625</v>
      </c>
      <c r="G378" s="99"/>
      <c r="H378" s="76" t="s">
        <v>1251</v>
      </c>
      <c r="I378" s="83" t="s">
        <v>1148</v>
      </c>
    </row>
    <row r="379" spans="1:9" ht="23.25" customHeight="1">
      <c r="A379" s="82"/>
      <c r="B379" s="56"/>
      <c r="C379" s="56"/>
      <c r="D379" s="54"/>
      <c r="E379" s="79"/>
      <c r="F379" s="18">
        <v>4625</v>
      </c>
      <c r="G379" s="100"/>
      <c r="H379" s="76"/>
      <c r="I379" s="84"/>
    </row>
    <row r="380" spans="1:9" ht="24" customHeight="1">
      <c r="A380" s="57" t="s">
        <v>1359</v>
      </c>
      <c r="B380" s="55" t="s">
        <v>542</v>
      </c>
      <c r="C380" s="55" t="s">
        <v>8</v>
      </c>
      <c r="D380" s="53" t="s">
        <v>545</v>
      </c>
      <c r="E380" s="78" t="s">
        <v>1441</v>
      </c>
      <c r="F380" s="22">
        <v>1157</v>
      </c>
      <c r="G380" s="99"/>
      <c r="H380" s="76" t="s">
        <v>1251</v>
      </c>
      <c r="I380" s="83" t="s">
        <v>1148</v>
      </c>
    </row>
    <row r="381" spans="1:9" ht="24" customHeight="1">
      <c r="A381" s="82"/>
      <c r="B381" s="56"/>
      <c r="C381" s="56"/>
      <c r="D381" s="54"/>
      <c r="E381" s="79"/>
      <c r="F381" s="18">
        <v>1157</v>
      </c>
      <c r="G381" s="100"/>
      <c r="H381" s="76"/>
      <c r="I381" s="84"/>
    </row>
    <row r="382" spans="1:9" ht="23.25" customHeight="1">
      <c r="A382" s="57" t="s">
        <v>1358</v>
      </c>
      <c r="B382" s="55" t="s">
        <v>546</v>
      </c>
      <c r="C382" s="55" t="s">
        <v>631</v>
      </c>
      <c r="D382" s="53" t="s">
        <v>547</v>
      </c>
      <c r="E382" s="78" t="s">
        <v>263</v>
      </c>
      <c r="F382" s="22">
        <v>12854</v>
      </c>
      <c r="G382" s="99"/>
      <c r="H382" s="76" t="s">
        <v>272</v>
      </c>
      <c r="I382" s="83" t="s">
        <v>1148</v>
      </c>
    </row>
    <row r="383" spans="1:9" ht="23.25" customHeight="1">
      <c r="A383" s="82"/>
      <c r="B383" s="56"/>
      <c r="C383" s="56"/>
      <c r="D383" s="54"/>
      <c r="E383" s="79"/>
      <c r="F383" s="18">
        <v>13034</v>
      </c>
      <c r="G383" s="100"/>
      <c r="H383" s="76"/>
      <c r="I383" s="84"/>
    </row>
    <row r="384" spans="1:9" ht="23.25" customHeight="1">
      <c r="A384" s="57" t="s">
        <v>1358</v>
      </c>
      <c r="B384" s="55" t="s">
        <v>546</v>
      </c>
      <c r="C384" s="55" t="s">
        <v>633</v>
      </c>
      <c r="D384" s="53" t="s">
        <v>548</v>
      </c>
      <c r="E384" s="78" t="s">
        <v>1361</v>
      </c>
      <c r="F384" s="22">
        <v>4791</v>
      </c>
      <c r="G384" s="99"/>
      <c r="H384" s="76" t="s">
        <v>272</v>
      </c>
      <c r="I384" s="83" t="s">
        <v>1148</v>
      </c>
    </row>
    <row r="385" spans="1:9" ht="23.25" customHeight="1">
      <c r="A385" s="82"/>
      <c r="B385" s="56"/>
      <c r="C385" s="56"/>
      <c r="D385" s="54"/>
      <c r="E385" s="79"/>
      <c r="F385" s="18">
        <v>4818</v>
      </c>
      <c r="G385" s="100"/>
      <c r="H385" s="76"/>
      <c r="I385" s="84"/>
    </row>
    <row r="386" spans="1:9" ht="23.25" customHeight="1">
      <c r="A386" s="57" t="s">
        <v>1358</v>
      </c>
      <c r="B386" s="55" t="s">
        <v>546</v>
      </c>
      <c r="C386" s="55" t="s">
        <v>1053</v>
      </c>
      <c r="D386" s="53" t="s">
        <v>549</v>
      </c>
      <c r="E386" s="78" t="s">
        <v>1498</v>
      </c>
      <c r="F386" s="22">
        <v>5513</v>
      </c>
      <c r="G386" s="99"/>
      <c r="H386" s="76" t="s">
        <v>272</v>
      </c>
      <c r="I386" s="83" t="s">
        <v>1148</v>
      </c>
    </row>
    <row r="387" spans="1:9" ht="23.25" customHeight="1">
      <c r="A387" s="82"/>
      <c r="B387" s="56"/>
      <c r="C387" s="56"/>
      <c r="D387" s="54"/>
      <c r="E387" s="79"/>
      <c r="F387" s="18">
        <v>6048</v>
      </c>
      <c r="G387" s="100"/>
      <c r="H387" s="76"/>
      <c r="I387" s="84"/>
    </row>
    <row r="388" spans="1:9" ht="23.25" customHeight="1">
      <c r="A388" s="57" t="s">
        <v>1358</v>
      </c>
      <c r="B388" s="55" t="s">
        <v>546</v>
      </c>
      <c r="C388" s="55" t="s">
        <v>550</v>
      </c>
      <c r="D388" s="53" t="s">
        <v>551</v>
      </c>
      <c r="E388" s="78" t="s">
        <v>1362</v>
      </c>
      <c r="F388" s="22">
        <v>546</v>
      </c>
      <c r="G388" s="99"/>
      <c r="H388" s="76" t="s">
        <v>1251</v>
      </c>
      <c r="I388" s="83" t="s">
        <v>1148</v>
      </c>
    </row>
    <row r="389" spans="1:9" ht="23.25" customHeight="1">
      <c r="A389" s="82"/>
      <c r="B389" s="56"/>
      <c r="C389" s="56"/>
      <c r="D389" s="54"/>
      <c r="E389" s="79"/>
      <c r="F389" s="18">
        <v>546</v>
      </c>
      <c r="G389" s="100"/>
      <c r="H389" s="76"/>
      <c r="I389" s="84"/>
    </row>
    <row r="390" spans="1:9" ht="23.25" customHeight="1">
      <c r="A390" s="57" t="s">
        <v>156</v>
      </c>
      <c r="B390" s="55" t="s">
        <v>546</v>
      </c>
      <c r="C390" s="55" t="s">
        <v>552</v>
      </c>
      <c r="D390" s="53" t="s">
        <v>553</v>
      </c>
      <c r="E390" s="118" t="s">
        <v>818</v>
      </c>
      <c r="F390" s="22">
        <v>7632</v>
      </c>
      <c r="G390" s="99"/>
      <c r="H390" s="76" t="s">
        <v>1251</v>
      </c>
      <c r="I390" s="83" t="s">
        <v>25</v>
      </c>
    </row>
    <row r="391" spans="1:9" ht="23.25" customHeight="1">
      <c r="A391" s="82"/>
      <c r="B391" s="56"/>
      <c r="C391" s="56"/>
      <c r="D391" s="54"/>
      <c r="E391" s="119"/>
      <c r="F391" s="18">
        <v>7632</v>
      </c>
      <c r="G391" s="100"/>
      <c r="H391" s="76"/>
      <c r="I391" s="84"/>
    </row>
    <row r="392" spans="1:9" ht="23.25" customHeight="1">
      <c r="A392" s="57" t="s">
        <v>156</v>
      </c>
      <c r="B392" s="55" t="s">
        <v>546</v>
      </c>
      <c r="C392" s="55" t="s">
        <v>554</v>
      </c>
      <c r="D392" s="53" t="s">
        <v>555</v>
      </c>
      <c r="E392" s="118" t="s">
        <v>818</v>
      </c>
      <c r="F392" s="22">
        <v>6834</v>
      </c>
      <c r="G392" s="99"/>
      <c r="H392" s="76" t="s">
        <v>1251</v>
      </c>
      <c r="I392" s="83" t="s">
        <v>25</v>
      </c>
    </row>
    <row r="393" spans="1:9" ht="23.25" customHeight="1">
      <c r="A393" s="82"/>
      <c r="B393" s="56"/>
      <c r="C393" s="56"/>
      <c r="D393" s="54"/>
      <c r="E393" s="119"/>
      <c r="F393" s="18">
        <v>6834</v>
      </c>
      <c r="G393" s="100"/>
      <c r="H393" s="76"/>
      <c r="I393" s="84"/>
    </row>
    <row r="394" spans="1:9" ht="23.25" customHeight="1">
      <c r="A394" s="57" t="s">
        <v>1358</v>
      </c>
      <c r="B394" s="55" t="s">
        <v>546</v>
      </c>
      <c r="C394" s="55" t="s">
        <v>556</v>
      </c>
      <c r="D394" s="53" t="s">
        <v>557</v>
      </c>
      <c r="E394" s="78" t="s">
        <v>1363</v>
      </c>
      <c r="F394" s="22">
        <v>3973</v>
      </c>
      <c r="G394" s="99"/>
      <c r="H394" s="76" t="s">
        <v>1251</v>
      </c>
      <c r="I394" s="83" t="s">
        <v>1148</v>
      </c>
    </row>
    <row r="395" spans="1:9" ht="23.25" customHeight="1">
      <c r="A395" s="82"/>
      <c r="B395" s="56"/>
      <c r="C395" s="56"/>
      <c r="D395" s="54"/>
      <c r="E395" s="79"/>
      <c r="F395" s="18">
        <v>3973</v>
      </c>
      <c r="G395" s="100"/>
      <c r="H395" s="76"/>
      <c r="I395" s="84"/>
    </row>
    <row r="396" spans="1:9" ht="23.25" customHeight="1">
      <c r="A396" s="57" t="s">
        <v>1358</v>
      </c>
      <c r="B396" s="55" t="s">
        <v>546</v>
      </c>
      <c r="C396" s="55" t="s">
        <v>1255</v>
      </c>
      <c r="D396" s="53" t="s">
        <v>1256</v>
      </c>
      <c r="E396" s="78" t="s">
        <v>218</v>
      </c>
      <c r="F396" s="22">
        <v>162</v>
      </c>
      <c r="G396" s="99"/>
      <c r="H396" s="76" t="s">
        <v>1251</v>
      </c>
      <c r="I396" s="83" t="s">
        <v>1148</v>
      </c>
    </row>
    <row r="397" spans="1:9" ht="23.25" customHeight="1">
      <c r="A397" s="82"/>
      <c r="B397" s="56"/>
      <c r="C397" s="56"/>
      <c r="D397" s="54"/>
      <c r="E397" s="79"/>
      <c r="F397" s="18">
        <v>162</v>
      </c>
      <c r="G397" s="100"/>
      <c r="H397" s="76"/>
      <c r="I397" s="84"/>
    </row>
    <row r="398" spans="1:9" ht="23.25" customHeight="1">
      <c r="A398" s="57" t="s">
        <v>1358</v>
      </c>
      <c r="B398" s="55" t="s">
        <v>546</v>
      </c>
      <c r="C398" s="55" t="s">
        <v>1517</v>
      </c>
      <c r="D398" s="53" t="s">
        <v>1149</v>
      </c>
      <c r="E398" s="78" t="s">
        <v>1499</v>
      </c>
      <c r="F398" s="22">
        <v>36960</v>
      </c>
      <c r="G398" s="99"/>
      <c r="H398" s="76" t="s">
        <v>1251</v>
      </c>
      <c r="I398" s="83" t="s">
        <v>1148</v>
      </c>
    </row>
    <row r="399" spans="1:9" ht="23.25" customHeight="1">
      <c r="A399" s="82"/>
      <c r="B399" s="56"/>
      <c r="C399" s="56"/>
      <c r="D399" s="54"/>
      <c r="E399" s="79"/>
      <c r="F399" s="18">
        <v>36960</v>
      </c>
      <c r="G399" s="100"/>
      <c r="H399" s="76"/>
      <c r="I399" s="84"/>
    </row>
    <row r="400" spans="1:9" ht="48" customHeight="1">
      <c r="A400" s="57" t="s">
        <v>1357</v>
      </c>
      <c r="B400" s="55" t="s">
        <v>1257</v>
      </c>
      <c r="C400" s="55" t="s">
        <v>631</v>
      </c>
      <c r="D400" s="53" t="s">
        <v>1150</v>
      </c>
      <c r="E400" s="78" t="s">
        <v>1327</v>
      </c>
      <c r="F400" s="22">
        <v>1</v>
      </c>
      <c r="G400" s="99"/>
      <c r="H400" s="76" t="s">
        <v>397</v>
      </c>
      <c r="I400" s="83" t="s">
        <v>626</v>
      </c>
    </row>
    <row r="401" spans="1:9" ht="48" customHeight="1">
      <c r="A401" s="82"/>
      <c r="B401" s="56"/>
      <c r="C401" s="56"/>
      <c r="D401" s="54"/>
      <c r="E401" s="79"/>
      <c r="F401" s="18">
        <v>5086</v>
      </c>
      <c r="G401" s="100"/>
      <c r="H401" s="76"/>
      <c r="I401" s="84"/>
    </row>
    <row r="402" spans="1:9" ht="54.75" customHeight="1">
      <c r="A402" s="57" t="s">
        <v>1357</v>
      </c>
      <c r="B402" s="55" t="s">
        <v>1257</v>
      </c>
      <c r="C402" s="55" t="s">
        <v>635</v>
      </c>
      <c r="D402" s="53" t="s">
        <v>1258</v>
      </c>
      <c r="E402" s="78" t="s">
        <v>1328</v>
      </c>
      <c r="F402" s="22">
        <v>608751</v>
      </c>
      <c r="G402" s="99"/>
      <c r="H402" s="76" t="s">
        <v>499</v>
      </c>
      <c r="I402" s="83" t="s">
        <v>626</v>
      </c>
    </row>
    <row r="403" spans="1:9" ht="54.75" customHeight="1">
      <c r="A403" s="82"/>
      <c r="B403" s="56"/>
      <c r="C403" s="56"/>
      <c r="D403" s="54"/>
      <c r="E403" s="79"/>
      <c r="F403" s="18">
        <v>614317</v>
      </c>
      <c r="G403" s="100"/>
      <c r="H403" s="76"/>
      <c r="I403" s="84"/>
    </row>
    <row r="404" spans="1:9" ht="21" customHeight="1">
      <c r="A404" s="57" t="s">
        <v>1358</v>
      </c>
      <c r="B404" s="55" t="s">
        <v>1257</v>
      </c>
      <c r="C404" s="55" t="s">
        <v>8</v>
      </c>
      <c r="D404" s="53" t="s">
        <v>1003</v>
      </c>
      <c r="E404" s="78" t="s">
        <v>1004</v>
      </c>
      <c r="F404" s="22">
        <v>600012</v>
      </c>
      <c r="G404" s="99"/>
      <c r="H404" s="76" t="s">
        <v>272</v>
      </c>
      <c r="I404" s="83" t="s">
        <v>626</v>
      </c>
    </row>
    <row r="405" spans="1:9" ht="21" customHeight="1">
      <c r="A405" s="82"/>
      <c r="B405" s="56"/>
      <c r="C405" s="56"/>
      <c r="D405" s="54"/>
      <c r="E405" s="79"/>
      <c r="F405" s="18">
        <v>602570</v>
      </c>
      <c r="G405" s="100"/>
      <c r="H405" s="76"/>
      <c r="I405" s="84"/>
    </row>
    <row r="406" spans="1:9" ht="23.25" customHeight="1">
      <c r="A406" s="57" t="s">
        <v>1346</v>
      </c>
      <c r="B406" s="55" t="s">
        <v>1259</v>
      </c>
      <c r="C406" s="55" t="s">
        <v>631</v>
      </c>
      <c r="D406" s="53" t="s">
        <v>634</v>
      </c>
      <c r="E406" s="78" t="s">
        <v>704</v>
      </c>
      <c r="F406" s="22">
        <v>70908</v>
      </c>
      <c r="G406" s="99"/>
      <c r="H406" s="76" t="s">
        <v>486</v>
      </c>
      <c r="I406" s="83" t="s">
        <v>627</v>
      </c>
    </row>
    <row r="407" spans="1:9" ht="23.25" customHeight="1">
      <c r="A407" s="82"/>
      <c r="B407" s="56"/>
      <c r="C407" s="56"/>
      <c r="D407" s="54"/>
      <c r="E407" s="79"/>
      <c r="F407" s="18">
        <v>70652</v>
      </c>
      <c r="G407" s="100"/>
      <c r="H407" s="76"/>
      <c r="I407" s="84"/>
    </row>
    <row r="408" spans="1:9" ht="23.25" customHeight="1">
      <c r="A408" s="57" t="s">
        <v>224</v>
      </c>
      <c r="B408" s="55" t="s">
        <v>1259</v>
      </c>
      <c r="C408" s="55" t="s">
        <v>635</v>
      </c>
      <c r="D408" s="53" t="s">
        <v>1260</v>
      </c>
      <c r="E408" s="78" t="s">
        <v>1364</v>
      </c>
      <c r="F408" s="22">
        <v>1738</v>
      </c>
      <c r="G408" s="99"/>
      <c r="H408" s="76" t="s">
        <v>1251</v>
      </c>
      <c r="I408" s="83" t="s">
        <v>1151</v>
      </c>
    </row>
    <row r="409" spans="1:9" ht="23.25" customHeight="1">
      <c r="A409" s="82"/>
      <c r="B409" s="56"/>
      <c r="C409" s="56"/>
      <c r="D409" s="54"/>
      <c r="E409" s="79"/>
      <c r="F409" s="18">
        <v>1738</v>
      </c>
      <c r="G409" s="100"/>
      <c r="H409" s="76"/>
      <c r="I409" s="84"/>
    </row>
    <row r="410" spans="1:9" ht="23.25" customHeight="1">
      <c r="A410" s="57" t="s">
        <v>224</v>
      </c>
      <c r="B410" s="55" t="s">
        <v>1259</v>
      </c>
      <c r="C410" s="55" t="s">
        <v>1558</v>
      </c>
      <c r="D410" s="53" t="s">
        <v>1261</v>
      </c>
      <c r="E410" s="78" t="s">
        <v>1553</v>
      </c>
      <c r="F410" s="22">
        <v>379</v>
      </c>
      <c r="G410" s="99"/>
      <c r="H410" s="76" t="s">
        <v>272</v>
      </c>
      <c r="I410" s="83" t="s">
        <v>1151</v>
      </c>
    </row>
    <row r="411" spans="1:9" ht="23.25" customHeight="1">
      <c r="A411" s="82"/>
      <c r="B411" s="56"/>
      <c r="C411" s="56"/>
      <c r="D411" s="54"/>
      <c r="E411" s="79"/>
      <c r="F411" s="18">
        <v>392</v>
      </c>
      <c r="G411" s="100"/>
      <c r="H411" s="76"/>
      <c r="I411" s="84"/>
    </row>
    <row r="412" spans="1:9" ht="31.5" customHeight="1">
      <c r="A412" s="57" t="s">
        <v>224</v>
      </c>
      <c r="B412" s="55" t="s">
        <v>1259</v>
      </c>
      <c r="C412" s="55" t="s">
        <v>790</v>
      </c>
      <c r="D412" s="53" t="s">
        <v>1262</v>
      </c>
      <c r="E412" s="78" t="s">
        <v>1365</v>
      </c>
      <c r="F412" s="22">
        <v>28421</v>
      </c>
      <c r="G412" s="99" t="s">
        <v>967</v>
      </c>
      <c r="H412" s="76" t="s">
        <v>272</v>
      </c>
      <c r="I412" s="83" t="s">
        <v>830</v>
      </c>
    </row>
    <row r="413" spans="1:9" ht="31.5" customHeight="1">
      <c r="A413" s="82"/>
      <c r="B413" s="56"/>
      <c r="C413" s="56"/>
      <c r="D413" s="54"/>
      <c r="E413" s="79"/>
      <c r="F413" s="18">
        <v>28709</v>
      </c>
      <c r="G413" s="100"/>
      <c r="H413" s="76"/>
      <c r="I413" s="84"/>
    </row>
    <row r="414" spans="1:9" ht="30" customHeight="1">
      <c r="A414" s="57" t="s">
        <v>224</v>
      </c>
      <c r="B414" s="55" t="s">
        <v>1259</v>
      </c>
      <c r="C414" s="55" t="s">
        <v>995</v>
      </c>
      <c r="D414" s="53" t="s">
        <v>787</v>
      </c>
      <c r="E414" s="78" t="s">
        <v>935</v>
      </c>
      <c r="F414" s="22">
        <v>120</v>
      </c>
      <c r="G414" s="99"/>
      <c r="H414" s="156" t="s">
        <v>938</v>
      </c>
      <c r="I414" s="83" t="s">
        <v>937</v>
      </c>
    </row>
    <row r="415" spans="1:9" ht="30" customHeight="1">
      <c r="A415" s="82"/>
      <c r="B415" s="56"/>
      <c r="C415" s="109"/>
      <c r="D415" s="110"/>
      <c r="E415" s="122"/>
      <c r="F415" s="21">
        <v>0</v>
      </c>
      <c r="G415" s="113"/>
      <c r="H415" s="157"/>
      <c r="I415" s="84"/>
    </row>
    <row r="416" spans="1:9" ht="30" customHeight="1">
      <c r="A416" s="57" t="s">
        <v>224</v>
      </c>
      <c r="B416" s="55" t="s">
        <v>1259</v>
      </c>
      <c r="C416" s="55" t="s">
        <v>675</v>
      </c>
      <c r="D416" s="53" t="s">
        <v>788</v>
      </c>
      <c r="E416" s="78" t="s">
        <v>936</v>
      </c>
      <c r="F416" s="22">
        <v>1386</v>
      </c>
      <c r="G416" s="99"/>
      <c r="H416" s="89" t="s">
        <v>939</v>
      </c>
      <c r="I416" s="83" t="s">
        <v>937</v>
      </c>
    </row>
    <row r="417" spans="1:9" ht="30" customHeight="1">
      <c r="A417" s="82"/>
      <c r="B417" s="56"/>
      <c r="C417" s="56"/>
      <c r="D417" s="54"/>
      <c r="E417" s="79"/>
      <c r="F417" s="31">
        <v>0</v>
      </c>
      <c r="G417" s="113"/>
      <c r="H417" s="90"/>
      <c r="I417" s="84"/>
    </row>
    <row r="418" spans="1:9" ht="23.25" customHeight="1">
      <c r="A418" s="57" t="s">
        <v>224</v>
      </c>
      <c r="B418" s="55" t="s">
        <v>1259</v>
      </c>
      <c r="C418" s="55" t="s">
        <v>1512</v>
      </c>
      <c r="D418" s="53" t="s">
        <v>1263</v>
      </c>
      <c r="E418" s="78" t="s">
        <v>1366</v>
      </c>
      <c r="F418" s="22">
        <v>41</v>
      </c>
      <c r="G418" s="99" t="s">
        <v>967</v>
      </c>
      <c r="H418" s="76" t="s">
        <v>272</v>
      </c>
      <c r="I418" s="83" t="s">
        <v>1151</v>
      </c>
    </row>
    <row r="419" spans="1:9" ht="23.25" customHeight="1">
      <c r="A419" s="82"/>
      <c r="B419" s="56"/>
      <c r="C419" s="56"/>
      <c r="D419" s="54"/>
      <c r="E419" s="79"/>
      <c r="F419" s="18">
        <v>416</v>
      </c>
      <c r="G419" s="100"/>
      <c r="H419" s="76"/>
      <c r="I419" s="84"/>
    </row>
    <row r="420" spans="1:9" ht="23.25" customHeight="1">
      <c r="A420" s="57" t="s">
        <v>224</v>
      </c>
      <c r="B420" s="55"/>
      <c r="C420" s="55"/>
      <c r="D420" s="53" t="s">
        <v>1265</v>
      </c>
      <c r="E420" s="78" t="s">
        <v>1367</v>
      </c>
      <c r="F420" s="22">
        <v>0</v>
      </c>
      <c r="G420" s="99"/>
      <c r="H420" s="76" t="s">
        <v>940</v>
      </c>
      <c r="I420" s="83" t="s">
        <v>1151</v>
      </c>
    </row>
    <row r="421" spans="1:9" ht="23.25" customHeight="1">
      <c r="A421" s="82"/>
      <c r="B421" s="56"/>
      <c r="C421" s="56"/>
      <c r="D421" s="54"/>
      <c r="E421" s="79"/>
      <c r="F421" s="18">
        <v>123395</v>
      </c>
      <c r="G421" s="100"/>
      <c r="H421" s="76"/>
      <c r="I421" s="84"/>
    </row>
    <row r="422" spans="1:9" ht="15.75" customHeight="1">
      <c r="A422" s="57" t="s">
        <v>224</v>
      </c>
      <c r="B422" s="55" t="s">
        <v>1264</v>
      </c>
      <c r="C422" s="55" t="s">
        <v>1518</v>
      </c>
      <c r="D422" s="53" t="s">
        <v>831</v>
      </c>
      <c r="E422" s="136" t="s">
        <v>1368</v>
      </c>
      <c r="F422" s="22">
        <v>819374</v>
      </c>
      <c r="G422" s="99"/>
      <c r="H422" s="76" t="s">
        <v>272</v>
      </c>
      <c r="I422" s="83" t="s">
        <v>626</v>
      </c>
    </row>
    <row r="423" spans="1:9" ht="15.75" customHeight="1">
      <c r="A423" s="82"/>
      <c r="B423" s="56"/>
      <c r="C423" s="56"/>
      <c r="D423" s="54"/>
      <c r="E423" s="137"/>
      <c r="F423" s="18">
        <v>1057114</v>
      </c>
      <c r="G423" s="100"/>
      <c r="H423" s="76"/>
      <c r="I423" s="84"/>
    </row>
    <row r="424" spans="1:9" ht="23.25" customHeight="1">
      <c r="A424" s="57" t="s">
        <v>224</v>
      </c>
      <c r="B424" s="55" t="s">
        <v>1264</v>
      </c>
      <c r="C424" s="55" t="s">
        <v>635</v>
      </c>
      <c r="D424" s="53" t="s">
        <v>1266</v>
      </c>
      <c r="E424" s="78" t="s">
        <v>1369</v>
      </c>
      <c r="F424" s="22">
        <v>14402</v>
      </c>
      <c r="G424" s="99"/>
      <c r="H424" s="76" t="s">
        <v>272</v>
      </c>
      <c r="I424" s="83" t="s">
        <v>1151</v>
      </c>
    </row>
    <row r="425" spans="1:9" ht="23.25" customHeight="1">
      <c r="A425" s="82"/>
      <c r="B425" s="56"/>
      <c r="C425" s="56"/>
      <c r="D425" s="54"/>
      <c r="E425" s="79"/>
      <c r="F425" s="18">
        <v>14804</v>
      </c>
      <c r="G425" s="100"/>
      <c r="H425" s="76"/>
      <c r="I425" s="84"/>
    </row>
    <row r="426" spans="1:9" ht="23.25" customHeight="1">
      <c r="A426" s="57" t="s">
        <v>224</v>
      </c>
      <c r="B426" s="55" t="s">
        <v>1264</v>
      </c>
      <c r="C426" s="55" t="s">
        <v>8</v>
      </c>
      <c r="D426" s="53" t="s">
        <v>1267</v>
      </c>
      <c r="E426" s="78" t="s">
        <v>1370</v>
      </c>
      <c r="F426" s="22">
        <v>118545</v>
      </c>
      <c r="G426" s="99"/>
      <c r="H426" s="76" t="s">
        <v>941</v>
      </c>
      <c r="I426" s="83" t="s">
        <v>1151</v>
      </c>
    </row>
    <row r="427" spans="1:9" ht="23.25" customHeight="1">
      <c r="A427" s="82"/>
      <c r="B427" s="56"/>
      <c r="C427" s="56"/>
      <c r="D427" s="54"/>
      <c r="E427" s="79"/>
      <c r="F427" s="18">
        <v>113538</v>
      </c>
      <c r="G427" s="100"/>
      <c r="H427" s="76"/>
      <c r="I427" s="84"/>
    </row>
    <row r="428" spans="1:9" ht="23.25" customHeight="1">
      <c r="A428" s="57" t="s">
        <v>224</v>
      </c>
      <c r="B428" s="55" t="s">
        <v>1264</v>
      </c>
      <c r="C428" s="55" t="s">
        <v>14</v>
      </c>
      <c r="D428" s="53" t="s">
        <v>1268</v>
      </c>
      <c r="E428" s="78" t="s">
        <v>964</v>
      </c>
      <c r="F428" s="22">
        <v>1543</v>
      </c>
      <c r="G428" s="99"/>
      <c r="H428" s="76" t="s">
        <v>1251</v>
      </c>
      <c r="I428" s="83" t="s">
        <v>1151</v>
      </c>
    </row>
    <row r="429" spans="1:9" ht="23.25" customHeight="1">
      <c r="A429" s="82"/>
      <c r="B429" s="56"/>
      <c r="C429" s="56"/>
      <c r="D429" s="54"/>
      <c r="E429" s="79"/>
      <c r="F429" s="18">
        <v>1543</v>
      </c>
      <c r="G429" s="100"/>
      <c r="H429" s="76"/>
      <c r="I429" s="84"/>
    </row>
    <row r="430" spans="1:9" ht="31.5" customHeight="1">
      <c r="A430" s="57" t="s">
        <v>224</v>
      </c>
      <c r="B430" s="55" t="s">
        <v>1269</v>
      </c>
      <c r="C430" s="55" t="s">
        <v>631</v>
      </c>
      <c r="D430" s="53" t="s">
        <v>1270</v>
      </c>
      <c r="E430" s="78" t="s">
        <v>1371</v>
      </c>
      <c r="F430" s="22">
        <v>89</v>
      </c>
      <c r="G430" s="99"/>
      <c r="H430" s="76" t="s">
        <v>1251</v>
      </c>
      <c r="I430" s="83" t="s">
        <v>830</v>
      </c>
    </row>
    <row r="431" spans="1:9" ht="31.5" customHeight="1">
      <c r="A431" s="82"/>
      <c r="B431" s="56"/>
      <c r="C431" s="56"/>
      <c r="D431" s="54"/>
      <c r="E431" s="79"/>
      <c r="F431" s="18">
        <v>89</v>
      </c>
      <c r="G431" s="100"/>
      <c r="H431" s="76"/>
      <c r="I431" s="84"/>
    </row>
    <row r="432" spans="1:9" ht="23.25" customHeight="1">
      <c r="A432" s="57" t="s">
        <v>224</v>
      </c>
      <c r="B432" s="55" t="s">
        <v>1269</v>
      </c>
      <c r="C432" s="55" t="s">
        <v>635</v>
      </c>
      <c r="D432" s="53" t="s">
        <v>832</v>
      </c>
      <c r="E432" s="78" t="s">
        <v>965</v>
      </c>
      <c r="F432" s="22">
        <v>4080</v>
      </c>
      <c r="G432" s="99"/>
      <c r="H432" s="76" t="s">
        <v>1251</v>
      </c>
      <c r="I432" s="83" t="s">
        <v>1151</v>
      </c>
    </row>
    <row r="433" spans="1:9" ht="23.25" customHeight="1">
      <c r="A433" s="82"/>
      <c r="B433" s="56"/>
      <c r="C433" s="56"/>
      <c r="D433" s="54"/>
      <c r="E433" s="79"/>
      <c r="F433" s="18">
        <v>4080</v>
      </c>
      <c r="G433" s="100"/>
      <c r="H433" s="76"/>
      <c r="I433" s="84"/>
    </row>
    <row r="434" spans="1:9" ht="44.25" customHeight="1">
      <c r="A434" s="57" t="s">
        <v>1357</v>
      </c>
      <c r="B434" s="55" t="s">
        <v>833</v>
      </c>
      <c r="C434" s="55" t="s">
        <v>631</v>
      </c>
      <c r="D434" s="53" t="s">
        <v>1272</v>
      </c>
      <c r="E434" s="78" t="s">
        <v>471</v>
      </c>
      <c r="F434" s="22">
        <v>76734</v>
      </c>
      <c r="G434" s="99" t="s">
        <v>139</v>
      </c>
      <c r="H434" s="76" t="s">
        <v>1251</v>
      </c>
      <c r="I434" s="83" t="s">
        <v>1151</v>
      </c>
    </row>
    <row r="435" spans="1:9" ht="44.25" customHeight="1">
      <c r="A435" s="82"/>
      <c r="B435" s="56"/>
      <c r="C435" s="56"/>
      <c r="D435" s="54"/>
      <c r="E435" s="79"/>
      <c r="F435" s="18">
        <v>76734</v>
      </c>
      <c r="G435" s="100"/>
      <c r="H435" s="76"/>
      <c r="I435" s="84"/>
    </row>
    <row r="436" spans="1:9" ht="36.75" customHeight="1">
      <c r="A436" s="57" t="s">
        <v>1357</v>
      </c>
      <c r="B436" s="55" t="s">
        <v>833</v>
      </c>
      <c r="C436" s="55" t="s">
        <v>633</v>
      </c>
      <c r="D436" s="53" t="s">
        <v>1273</v>
      </c>
      <c r="E436" s="78" t="s">
        <v>38</v>
      </c>
      <c r="F436" s="22">
        <v>70032</v>
      </c>
      <c r="G436" s="99" t="s">
        <v>139</v>
      </c>
      <c r="H436" s="76" t="s">
        <v>272</v>
      </c>
      <c r="I436" s="83" t="s">
        <v>1151</v>
      </c>
    </row>
    <row r="437" spans="1:9" ht="36.75" customHeight="1">
      <c r="A437" s="82"/>
      <c r="B437" s="56"/>
      <c r="C437" s="56"/>
      <c r="D437" s="54"/>
      <c r="E437" s="79"/>
      <c r="F437" s="18">
        <v>73291</v>
      </c>
      <c r="G437" s="100"/>
      <c r="H437" s="76"/>
      <c r="I437" s="84"/>
    </row>
    <row r="438" spans="1:9" ht="45.75" customHeight="1">
      <c r="A438" s="57" t="s">
        <v>1357</v>
      </c>
      <c r="B438" s="55" t="s">
        <v>1271</v>
      </c>
      <c r="C438" s="55" t="s">
        <v>631</v>
      </c>
      <c r="D438" s="53" t="s">
        <v>1275</v>
      </c>
      <c r="E438" s="78" t="s">
        <v>63</v>
      </c>
      <c r="F438" s="22">
        <v>22693</v>
      </c>
      <c r="G438" s="99"/>
      <c r="H438" s="76" t="s">
        <v>1251</v>
      </c>
      <c r="I438" s="83" t="s">
        <v>1151</v>
      </c>
    </row>
    <row r="439" spans="1:9" ht="45.75" customHeight="1">
      <c r="A439" s="82"/>
      <c r="B439" s="56"/>
      <c r="C439" s="56"/>
      <c r="D439" s="54"/>
      <c r="E439" s="79"/>
      <c r="F439" s="18">
        <v>22693</v>
      </c>
      <c r="G439" s="100"/>
      <c r="H439" s="76"/>
      <c r="I439" s="84"/>
    </row>
    <row r="440" spans="1:9" ht="18" customHeight="1">
      <c r="A440" s="57" t="s">
        <v>1346</v>
      </c>
      <c r="B440" s="55" t="s">
        <v>1274</v>
      </c>
      <c r="C440" s="55" t="s">
        <v>631</v>
      </c>
      <c r="D440" s="53" t="s">
        <v>634</v>
      </c>
      <c r="E440" s="78" t="s">
        <v>704</v>
      </c>
      <c r="F440" s="22">
        <v>679122</v>
      </c>
      <c r="G440" s="99"/>
      <c r="H440" s="76" t="s">
        <v>486</v>
      </c>
      <c r="I440" s="83" t="s">
        <v>627</v>
      </c>
    </row>
    <row r="441" spans="1:9" ht="18" customHeight="1">
      <c r="A441" s="82"/>
      <c r="B441" s="56"/>
      <c r="C441" s="56"/>
      <c r="D441" s="54"/>
      <c r="E441" s="79"/>
      <c r="F441" s="18">
        <v>678638</v>
      </c>
      <c r="G441" s="100"/>
      <c r="H441" s="76"/>
      <c r="I441" s="84"/>
    </row>
    <row r="442" spans="1:9" ht="31.5" customHeight="1">
      <c r="A442" s="57" t="s">
        <v>224</v>
      </c>
      <c r="B442" s="55" t="s">
        <v>1274</v>
      </c>
      <c r="C442" s="55" t="s">
        <v>635</v>
      </c>
      <c r="D442" s="53" t="s">
        <v>1277</v>
      </c>
      <c r="E442" s="78" t="s">
        <v>966</v>
      </c>
      <c r="F442" s="22">
        <v>204486</v>
      </c>
      <c r="G442" s="99" t="s">
        <v>368</v>
      </c>
      <c r="H442" s="76" t="s">
        <v>272</v>
      </c>
      <c r="I442" s="83" t="s">
        <v>830</v>
      </c>
    </row>
    <row r="443" spans="1:9" ht="31.5" customHeight="1">
      <c r="A443" s="82"/>
      <c r="B443" s="56"/>
      <c r="C443" s="56"/>
      <c r="D443" s="54"/>
      <c r="E443" s="79"/>
      <c r="F443" s="18">
        <v>207804</v>
      </c>
      <c r="G443" s="100"/>
      <c r="H443" s="76"/>
      <c r="I443" s="84"/>
    </row>
    <row r="444" spans="1:9" ht="31.5" customHeight="1">
      <c r="A444" s="57" t="s">
        <v>224</v>
      </c>
      <c r="B444" s="55" t="s">
        <v>1274</v>
      </c>
      <c r="C444" s="55" t="s">
        <v>8</v>
      </c>
      <c r="D444" s="53" t="s">
        <v>1278</v>
      </c>
      <c r="E444" s="78" t="s">
        <v>142</v>
      </c>
      <c r="F444" s="22">
        <v>111504</v>
      </c>
      <c r="G444" s="99" t="s">
        <v>368</v>
      </c>
      <c r="H444" s="76" t="s">
        <v>272</v>
      </c>
      <c r="I444" s="83" t="s">
        <v>830</v>
      </c>
    </row>
    <row r="445" spans="1:9" ht="31.5" customHeight="1">
      <c r="A445" s="82"/>
      <c r="B445" s="56"/>
      <c r="C445" s="56"/>
      <c r="D445" s="54"/>
      <c r="E445" s="79"/>
      <c r="F445" s="18">
        <v>112187</v>
      </c>
      <c r="G445" s="100"/>
      <c r="H445" s="76"/>
      <c r="I445" s="84"/>
    </row>
    <row r="446" spans="1:9" ht="31.5" customHeight="1">
      <c r="A446" s="57" t="s">
        <v>224</v>
      </c>
      <c r="B446" s="55" t="s">
        <v>1274</v>
      </c>
      <c r="C446" s="55" t="s">
        <v>14</v>
      </c>
      <c r="D446" s="53" t="s">
        <v>1279</v>
      </c>
      <c r="E446" s="78" t="s">
        <v>1372</v>
      </c>
      <c r="F446" s="22">
        <v>17397</v>
      </c>
      <c r="G446" s="99" t="s">
        <v>368</v>
      </c>
      <c r="H446" s="76" t="s">
        <v>272</v>
      </c>
      <c r="I446" s="83" t="s">
        <v>830</v>
      </c>
    </row>
    <row r="447" spans="1:9" ht="31.5" customHeight="1">
      <c r="A447" s="82"/>
      <c r="B447" s="56"/>
      <c r="C447" s="56"/>
      <c r="D447" s="54"/>
      <c r="E447" s="79"/>
      <c r="F447" s="18">
        <v>19881</v>
      </c>
      <c r="G447" s="100"/>
      <c r="H447" s="76"/>
      <c r="I447" s="84"/>
    </row>
    <row r="448" spans="1:9" ht="18" customHeight="1">
      <c r="A448" s="57" t="s">
        <v>1346</v>
      </c>
      <c r="B448" s="55" t="s">
        <v>1276</v>
      </c>
      <c r="C448" s="55" t="s">
        <v>631</v>
      </c>
      <c r="D448" s="53" t="s">
        <v>634</v>
      </c>
      <c r="E448" s="78" t="s">
        <v>704</v>
      </c>
      <c r="F448" s="22">
        <v>8302</v>
      </c>
      <c r="G448" s="99"/>
      <c r="H448" s="76" t="s">
        <v>272</v>
      </c>
      <c r="I448" s="83" t="s">
        <v>627</v>
      </c>
    </row>
    <row r="449" spans="1:9" ht="18" customHeight="1">
      <c r="A449" s="82"/>
      <c r="B449" s="56"/>
      <c r="C449" s="56"/>
      <c r="D449" s="54"/>
      <c r="E449" s="79"/>
      <c r="F449" s="18">
        <v>8303</v>
      </c>
      <c r="G449" s="100"/>
      <c r="H449" s="76"/>
      <c r="I449" s="84"/>
    </row>
    <row r="450" spans="1:9" ht="28.5" customHeight="1">
      <c r="A450" s="57" t="s">
        <v>224</v>
      </c>
      <c r="B450" s="55" t="s">
        <v>1276</v>
      </c>
      <c r="C450" s="55" t="s">
        <v>635</v>
      </c>
      <c r="D450" s="53" t="s">
        <v>230</v>
      </c>
      <c r="E450" s="78" t="s">
        <v>143</v>
      </c>
      <c r="F450" s="22">
        <v>5833</v>
      </c>
      <c r="G450" s="99" t="s">
        <v>368</v>
      </c>
      <c r="H450" s="76" t="s">
        <v>272</v>
      </c>
      <c r="I450" s="83" t="s">
        <v>830</v>
      </c>
    </row>
    <row r="451" spans="1:9" ht="28.5" customHeight="1">
      <c r="A451" s="82"/>
      <c r="B451" s="56"/>
      <c r="C451" s="56"/>
      <c r="D451" s="54"/>
      <c r="E451" s="79"/>
      <c r="F451" s="18">
        <v>5925</v>
      </c>
      <c r="G451" s="100"/>
      <c r="H451" s="76"/>
      <c r="I451" s="84"/>
    </row>
    <row r="452" spans="1:9" ht="28.5" customHeight="1">
      <c r="A452" s="57" t="s">
        <v>224</v>
      </c>
      <c r="B452" s="55" t="s">
        <v>1276</v>
      </c>
      <c r="C452" s="55" t="s">
        <v>8</v>
      </c>
      <c r="D452" s="53" t="s">
        <v>231</v>
      </c>
      <c r="E452" s="78" t="s">
        <v>1341</v>
      </c>
      <c r="F452" s="22">
        <v>1577</v>
      </c>
      <c r="G452" s="99" t="s">
        <v>368</v>
      </c>
      <c r="H452" s="76" t="s">
        <v>272</v>
      </c>
      <c r="I452" s="83" t="s">
        <v>830</v>
      </c>
    </row>
    <row r="453" spans="1:9" ht="28.5" customHeight="1">
      <c r="A453" s="82"/>
      <c r="B453" s="56"/>
      <c r="C453" s="56"/>
      <c r="D453" s="54"/>
      <c r="E453" s="79"/>
      <c r="F453" s="18">
        <v>1669</v>
      </c>
      <c r="G453" s="100"/>
      <c r="H453" s="76"/>
      <c r="I453" s="84"/>
    </row>
    <row r="454" spans="1:9" ht="18" customHeight="1">
      <c r="A454" s="57" t="s">
        <v>1346</v>
      </c>
      <c r="B454" s="55" t="s">
        <v>229</v>
      </c>
      <c r="C454" s="55" t="s">
        <v>631</v>
      </c>
      <c r="D454" s="53" t="s">
        <v>634</v>
      </c>
      <c r="E454" s="78" t="s">
        <v>704</v>
      </c>
      <c r="F454" s="22">
        <v>16923</v>
      </c>
      <c r="G454" s="99"/>
      <c r="H454" s="76" t="s">
        <v>272</v>
      </c>
      <c r="I454" s="83" t="s">
        <v>627</v>
      </c>
    </row>
    <row r="455" spans="1:9" ht="18" customHeight="1">
      <c r="A455" s="82"/>
      <c r="B455" s="56"/>
      <c r="C455" s="56"/>
      <c r="D455" s="54"/>
      <c r="E455" s="79"/>
      <c r="F455" s="18">
        <v>16924</v>
      </c>
      <c r="G455" s="100"/>
      <c r="H455" s="76"/>
      <c r="I455" s="84"/>
    </row>
    <row r="456" spans="1:9" ht="27.75" customHeight="1">
      <c r="A456" s="57" t="s">
        <v>224</v>
      </c>
      <c r="B456" s="55" t="s">
        <v>229</v>
      </c>
      <c r="C456" s="55" t="s">
        <v>635</v>
      </c>
      <c r="D456" s="53" t="s">
        <v>233</v>
      </c>
      <c r="E456" s="78" t="s">
        <v>247</v>
      </c>
      <c r="F456" s="22">
        <v>5034</v>
      </c>
      <c r="G456" s="99"/>
      <c r="H456" s="76" t="s">
        <v>942</v>
      </c>
      <c r="I456" s="83" t="s">
        <v>830</v>
      </c>
    </row>
    <row r="457" spans="1:9" ht="27.75" customHeight="1">
      <c r="A457" s="82"/>
      <c r="B457" s="56"/>
      <c r="C457" s="56"/>
      <c r="D457" s="54"/>
      <c r="E457" s="79"/>
      <c r="F457" s="18">
        <v>5033</v>
      </c>
      <c r="G457" s="100"/>
      <c r="H457" s="76"/>
      <c r="I457" s="84"/>
    </row>
    <row r="458" spans="1:9" ht="27.75" customHeight="1">
      <c r="A458" s="57" t="s">
        <v>224</v>
      </c>
      <c r="B458" s="55" t="s">
        <v>232</v>
      </c>
      <c r="C458" s="55" t="s">
        <v>631</v>
      </c>
      <c r="D458" s="53" t="s">
        <v>235</v>
      </c>
      <c r="E458" s="78" t="s">
        <v>74</v>
      </c>
      <c r="F458" s="22">
        <v>9202</v>
      </c>
      <c r="G458" s="99"/>
      <c r="H458" s="76" t="s">
        <v>942</v>
      </c>
      <c r="I458" s="83" t="s">
        <v>1151</v>
      </c>
    </row>
    <row r="459" spans="1:9" ht="27.75" customHeight="1">
      <c r="A459" s="82"/>
      <c r="B459" s="56"/>
      <c r="C459" s="56"/>
      <c r="D459" s="54"/>
      <c r="E459" s="79"/>
      <c r="F459" s="18">
        <v>9085</v>
      </c>
      <c r="G459" s="100"/>
      <c r="H459" s="76"/>
      <c r="I459" s="84"/>
    </row>
    <row r="460" spans="1:9" ht="18" customHeight="1">
      <c r="A460" s="57" t="s">
        <v>1346</v>
      </c>
      <c r="B460" s="55" t="s">
        <v>234</v>
      </c>
      <c r="C460" s="55" t="s">
        <v>631</v>
      </c>
      <c r="D460" s="53" t="s">
        <v>634</v>
      </c>
      <c r="E460" s="78" t="s">
        <v>704</v>
      </c>
      <c r="F460" s="22">
        <v>15653</v>
      </c>
      <c r="G460" s="99"/>
      <c r="H460" s="76" t="s">
        <v>272</v>
      </c>
      <c r="I460" s="83" t="s">
        <v>627</v>
      </c>
    </row>
    <row r="461" spans="1:9" ht="18" customHeight="1">
      <c r="A461" s="82"/>
      <c r="B461" s="56"/>
      <c r="C461" s="56"/>
      <c r="D461" s="54"/>
      <c r="E461" s="79"/>
      <c r="F461" s="18">
        <v>15654</v>
      </c>
      <c r="G461" s="100"/>
      <c r="H461" s="76"/>
      <c r="I461" s="84"/>
    </row>
    <row r="462" spans="1:9" ht="27.75" customHeight="1">
      <c r="A462" s="57" t="s">
        <v>224</v>
      </c>
      <c r="B462" s="55" t="s">
        <v>234</v>
      </c>
      <c r="C462" s="55" t="s">
        <v>635</v>
      </c>
      <c r="D462" s="53" t="s">
        <v>236</v>
      </c>
      <c r="E462" s="136" t="s">
        <v>248</v>
      </c>
      <c r="F462" s="22">
        <v>3189</v>
      </c>
      <c r="G462" s="99" t="s">
        <v>368</v>
      </c>
      <c r="H462" s="76" t="s">
        <v>272</v>
      </c>
      <c r="I462" s="83" t="s">
        <v>1151</v>
      </c>
    </row>
    <row r="463" spans="1:9" ht="27.75" customHeight="1">
      <c r="A463" s="82"/>
      <c r="B463" s="56"/>
      <c r="C463" s="56"/>
      <c r="D463" s="54"/>
      <c r="E463" s="137"/>
      <c r="F463" s="18">
        <v>3219</v>
      </c>
      <c r="G463" s="100"/>
      <c r="H463" s="76"/>
      <c r="I463" s="84"/>
    </row>
    <row r="464" spans="1:9" ht="18.75" customHeight="1">
      <c r="A464" s="57" t="s">
        <v>1346</v>
      </c>
      <c r="B464" s="55" t="s">
        <v>237</v>
      </c>
      <c r="C464" s="55" t="s">
        <v>631</v>
      </c>
      <c r="D464" s="53" t="s">
        <v>634</v>
      </c>
      <c r="E464" s="78" t="s">
        <v>704</v>
      </c>
      <c r="F464" s="22">
        <v>22752</v>
      </c>
      <c r="G464" s="99"/>
      <c r="H464" s="76" t="s">
        <v>486</v>
      </c>
      <c r="I464" s="83" t="s">
        <v>627</v>
      </c>
    </row>
    <row r="465" spans="1:9" ht="18.75" customHeight="1">
      <c r="A465" s="82"/>
      <c r="B465" s="56"/>
      <c r="C465" s="56"/>
      <c r="D465" s="54"/>
      <c r="E465" s="79"/>
      <c r="F465" s="18">
        <v>22233</v>
      </c>
      <c r="G465" s="100"/>
      <c r="H465" s="76"/>
      <c r="I465" s="84"/>
    </row>
    <row r="466" spans="1:9" ht="38.25" customHeight="1">
      <c r="A466" s="57" t="s">
        <v>156</v>
      </c>
      <c r="B466" s="55" t="s">
        <v>237</v>
      </c>
      <c r="C466" s="55" t="s">
        <v>635</v>
      </c>
      <c r="D466" s="53" t="s">
        <v>238</v>
      </c>
      <c r="E466" s="78" t="s">
        <v>1005</v>
      </c>
      <c r="F466" s="22">
        <v>3740</v>
      </c>
      <c r="G466" s="99"/>
      <c r="H466" s="76" t="s">
        <v>137</v>
      </c>
      <c r="I466" s="83" t="s">
        <v>25</v>
      </c>
    </row>
    <row r="467" spans="1:9" ht="35.25" customHeight="1">
      <c r="A467" s="82"/>
      <c r="B467" s="56"/>
      <c r="C467" s="56"/>
      <c r="D467" s="54"/>
      <c r="E467" s="79"/>
      <c r="F467" s="18">
        <v>3578</v>
      </c>
      <c r="G467" s="100"/>
      <c r="H467" s="76"/>
      <c r="I467" s="84"/>
    </row>
    <row r="468" spans="1:9" ht="26.25" customHeight="1">
      <c r="A468" s="57" t="s">
        <v>156</v>
      </c>
      <c r="B468" s="55" t="s">
        <v>237</v>
      </c>
      <c r="C468" s="55" t="s">
        <v>8</v>
      </c>
      <c r="D468" s="53" t="s">
        <v>642</v>
      </c>
      <c r="E468" s="118" t="s">
        <v>819</v>
      </c>
      <c r="F468" s="22">
        <v>870</v>
      </c>
      <c r="G468" s="99"/>
      <c r="H468" s="76" t="s">
        <v>272</v>
      </c>
      <c r="I468" s="83" t="s">
        <v>25</v>
      </c>
    </row>
    <row r="469" spans="1:9" ht="26.25" customHeight="1">
      <c r="A469" s="82"/>
      <c r="B469" s="56"/>
      <c r="C469" s="56"/>
      <c r="D469" s="54"/>
      <c r="E469" s="119"/>
      <c r="F469" s="18">
        <v>1114</v>
      </c>
      <c r="G469" s="100"/>
      <c r="H469" s="76"/>
      <c r="I469" s="84"/>
    </row>
    <row r="470" spans="1:9" ht="69.75" customHeight="1">
      <c r="A470" s="57" t="s">
        <v>156</v>
      </c>
      <c r="B470" s="55" t="s">
        <v>1549</v>
      </c>
      <c r="C470" s="55" t="s">
        <v>631</v>
      </c>
      <c r="D470" s="53" t="s">
        <v>1550</v>
      </c>
      <c r="E470" s="78" t="s">
        <v>1430</v>
      </c>
      <c r="F470" s="22">
        <v>189534</v>
      </c>
      <c r="G470" s="99"/>
      <c r="H470" s="76" t="s">
        <v>1251</v>
      </c>
      <c r="I470" s="83" t="s">
        <v>25</v>
      </c>
    </row>
    <row r="471" spans="1:9" ht="67.5" customHeight="1">
      <c r="A471" s="82"/>
      <c r="B471" s="56"/>
      <c r="C471" s="56"/>
      <c r="D471" s="54"/>
      <c r="E471" s="79"/>
      <c r="F471" s="18">
        <v>189534</v>
      </c>
      <c r="G471" s="100"/>
      <c r="H471" s="76"/>
      <c r="I471" s="84"/>
    </row>
    <row r="472" spans="1:9" ht="29.25" customHeight="1">
      <c r="A472" s="57" t="s">
        <v>156</v>
      </c>
      <c r="B472" s="55" t="s">
        <v>1549</v>
      </c>
      <c r="C472" s="55" t="s">
        <v>633</v>
      </c>
      <c r="D472" s="53" t="s">
        <v>834</v>
      </c>
      <c r="E472" s="78" t="s">
        <v>1431</v>
      </c>
      <c r="F472" s="22">
        <v>1173</v>
      </c>
      <c r="G472" s="99"/>
      <c r="H472" s="76" t="s">
        <v>1251</v>
      </c>
      <c r="I472" s="83" t="s">
        <v>25</v>
      </c>
    </row>
    <row r="473" spans="1:9" ht="29.25" customHeight="1">
      <c r="A473" s="82"/>
      <c r="B473" s="56"/>
      <c r="C473" s="56"/>
      <c r="D473" s="54"/>
      <c r="E473" s="79"/>
      <c r="F473" s="18">
        <v>1173</v>
      </c>
      <c r="G473" s="100"/>
      <c r="H473" s="76"/>
      <c r="I473" s="84"/>
    </row>
    <row r="474" spans="1:9" ht="22.5" customHeight="1">
      <c r="A474" s="57" t="s">
        <v>156</v>
      </c>
      <c r="B474" s="55" t="s">
        <v>1551</v>
      </c>
      <c r="C474" s="55" t="s">
        <v>631</v>
      </c>
      <c r="D474" s="53" t="s">
        <v>1552</v>
      </c>
      <c r="E474" s="118" t="s">
        <v>1584</v>
      </c>
      <c r="F474" s="22">
        <v>751</v>
      </c>
      <c r="G474" s="99"/>
      <c r="H474" s="76" t="s">
        <v>1251</v>
      </c>
      <c r="I474" s="83" t="s">
        <v>711</v>
      </c>
    </row>
    <row r="475" spans="1:9" ht="22.5" customHeight="1">
      <c r="A475" s="82"/>
      <c r="B475" s="56"/>
      <c r="C475" s="56"/>
      <c r="D475" s="54"/>
      <c r="E475" s="119"/>
      <c r="F475" s="18">
        <v>751</v>
      </c>
      <c r="G475" s="100"/>
      <c r="H475" s="76"/>
      <c r="I475" s="84"/>
    </row>
    <row r="476" spans="1:9" ht="16.5" customHeight="1">
      <c r="A476" s="38"/>
      <c r="B476" s="39"/>
      <c r="C476" s="39"/>
      <c r="D476" s="40"/>
      <c r="E476" s="46"/>
      <c r="F476" s="51">
        <f>SUM(F252+F254+F256+F258+F260+F262+F264+F266+F268+F270+F272+F274+F276+F278+F280+F282+F284+F286+F288+F290+F292+F294+F296+F298+F300+F302+F304+F306+F308+F310+F312+F314+F316+F318+F320+F322+F324+F326+F328+F330+F332+F334+F336+F338+F340+F342+F344+F346+F348+F350+F352+F354+F356+F358+F360+F362+F364+F366+F368+F370+F372+F374+F376+F378+F380+F382+F384+F386+F388+F390+F392+F394+F396+F398+F400+F402+F404+F406+F408+F410+F412+F414+F416+F418+F420+F422+F424+F426+F428+F430+F432+F434+F436+F438+F440+F442+F444+F446+F448+F450+F452+F454+F456+F458+F460+F462+F464+F466+F468+F470+F472+F474)</f>
        <v>5438381</v>
      </c>
      <c r="G476" s="48"/>
      <c r="H476" s="74"/>
      <c r="I476" s="41"/>
    </row>
    <row r="477" spans="1:9" ht="16.5" customHeight="1">
      <c r="A477" s="42"/>
      <c r="B477" s="43"/>
      <c r="C477" s="43"/>
      <c r="D477" s="44"/>
      <c r="E477" s="47"/>
      <c r="F477" s="49">
        <f>SUM(F253+F255+F257+F259+F261+F263+F265+F267+F269+F271+F273+F275+F277+F279+F281+F283+F285+F287+F289+F291+F293+F295+F297+F299+F301+F303+F305+F307+F309+F311+F313+F315+F317+F319+F321+F323+F325+F327+F329+F331+F333+F335+F337+F339+F341+F343+F345+F347+F349+F351+F353+F355+F357+F359+F361+F363+F365+F367+F369+F371+F373+F375+F377+F379+F381+F383+F385+F387+F389+F391+F393+F395+F397+F399+F401+F403+F405+F407+F409+F411+F413+F415+F417+F419+F421+F423+F425+F427+F429+F431+F433+F435+F437+F439+F441+F443+F445+F447+F449+F451+F453+F455+F457+F459+F461+F463+F465+F467+F469+F471+F473+F475)</f>
        <v>5743201</v>
      </c>
      <c r="G477" s="50"/>
      <c r="H477" s="75"/>
      <c r="I477" s="45"/>
    </row>
    <row r="478" spans="1:9" ht="16.5" customHeight="1">
      <c r="A478" s="57" t="s">
        <v>1346</v>
      </c>
      <c r="B478" s="55" t="s">
        <v>75</v>
      </c>
      <c r="C478" s="55" t="s">
        <v>631</v>
      </c>
      <c r="D478" s="53" t="s">
        <v>634</v>
      </c>
      <c r="E478" s="78" t="s">
        <v>704</v>
      </c>
      <c r="F478" s="22">
        <v>116661</v>
      </c>
      <c r="G478" s="99"/>
      <c r="H478" s="76" t="s">
        <v>486</v>
      </c>
      <c r="I478" s="83" t="s">
        <v>627</v>
      </c>
    </row>
    <row r="479" spans="1:9" ht="16.5" customHeight="1">
      <c r="A479" s="82"/>
      <c r="B479" s="56"/>
      <c r="C479" s="56"/>
      <c r="D479" s="54"/>
      <c r="E479" s="79"/>
      <c r="F479" s="18">
        <v>116538</v>
      </c>
      <c r="G479" s="100"/>
      <c r="H479" s="76"/>
      <c r="I479" s="84"/>
    </row>
    <row r="480" spans="1:9" ht="24" customHeight="1">
      <c r="A480" s="57" t="s">
        <v>1342</v>
      </c>
      <c r="B480" s="55" t="s">
        <v>75</v>
      </c>
      <c r="C480" s="55" t="s">
        <v>635</v>
      </c>
      <c r="D480" s="53" t="s">
        <v>76</v>
      </c>
      <c r="E480" s="78" t="s">
        <v>249</v>
      </c>
      <c r="F480" s="22">
        <v>7237</v>
      </c>
      <c r="G480" s="99" t="s">
        <v>1628</v>
      </c>
      <c r="H480" s="76" t="s">
        <v>1251</v>
      </c>
      <c r="I480" s="83" t="s">
        <v>712</v>
      </c>
    </row>
    <row r="481" spans="1:9" ht="24" customHeight="1">
      <c r="A481" s="82"/>
      <c r="B481" s="56"/>
      <c r="C481" s="56"/>
      <c r="D481" s="54"/>
      <c r="E481" s="79"/>
      <c r="F481" s="18">
        <v>7237</v>
      </c>
      <c r="G481" s="100"/>
      <c r="H481" s="76"/>
      <c r="I481" s="84"/>
    </row>
    <row r="482" spans="1:9" ht="24" customHeight="1">
      <c r="A482" s="57" t="s">
        <v>1342</v>
      </c>
      <c r="B482" s="55" t="s">
        <v>75</v>
      </c>
      <c r="C482" s="55" t="s">
        <v>1565</v>
      </c>
      <c r="D482" s="53" t="s">
        <v>714</v>
      </c>
      <c r="E482" s="78" t="s">
        <v>715</v>
      </c>
      <c r="F482" s="22">
        <v>966</v>
      </c>
      <c r="G482" s="99" t="s">
        <v>644</v>
      </c>
      <c r="H482" s="145" t="s">
        <v>1200</v>
      </c>
      <c r="I482" s="83" t="s">
        <v>712</v>
      </c>
    </row>
    <row r="483" spans="1:9" ht="30.75" customHeight="1">
      <c r="A483" s="82"/>
      <c r="B483" s="56"/>
      <c r="C483" s="56"/>
      <c r="D483" s="54"/>
      <c r="E483" s="79"/>
      <c r="F483" s="18">
        <v>901</v>
      </c>
      <c r="G483" s="100"/>
      <c r="H483" s="145"/>
      <c r="I483" s="84"/>
    </row>
    <row r="484" spans="1:9" ht="22.5" customHeight="1">
      <c r="A484" s="57" t="s">
        <v>1342</v>
      </c>
      <c r="B484" s="55" t="s">
        <v>75</v>
      </c>
      <c r="C484" s="55" t="s">
        <v>1519</v>
      </c>
      <c r="D484" s="53" t="s">
        <v>77</v>
      </c>
      <c r="E484" s="78" t="s">
        <v>1530</v>
      </c>
      <c r="F484" s="22">
        <v>30974</v>
      </c>
      <c r="G484" s="99" t="s">
        <v>644</v>
      </c>
      <c r="H484" s="76" t="s">
        <v>1251</v>
      </c>
      <c r="I484" s="83" t="s">
        <v>713</v>
      </c>
    </row>
    <row r="485" spans="1:9" ht="22.5" customHeight="1">
      <c r="A485" s="82"/>
      <c r="B485" s="56"/>
      <c r="C485" s="56"/>
      <c r="D485" s="54"/>
      <c r="E485" s="79"/>
      <c r="F485" s="18">
        <v>30974</v>
      </c>
      <c r="G485" s="100"/>
      <c r="H485" s="76"/>
      <c r="I485" s="84"/>
    </row>
    <row r="486" spans="1:9" ht="23.25" customHeight="1">
      <c r="A486" s="57" t="s">
        <v>1342</v>
      </c>
      <c r="B486" s="55" t="s">
        <v>75</v>
      </c>
      <c r="C486" s="55" t="s">
        <v>8</v>
      </c>
      <c r="D486" s="53" t="s">
        <v>78</v>
      </c>
      <c r="E486" s="78" t="s">
        <v>716</v>
      </c>
      <c r="F486" s="22">
        <v>4706</v>
      </c>
      <c r="G486" s="99" t="s">
        <v>644</v>
      </c>
      <c r="H486" s="145" t="s">
        <v>1201</v>
      </c>
      <c r="I486" s="83" t="s">
        <v>712</v>
      </c>
    </row>
    <row r="487" spans="1:9" ht="23.25" customHeight="1">
      <c r="A487" s="82"/>
      <c r="B487" s="56"/>
      <c r="C487" s="56"/>
      <c r="D487" s="54"/>
      <c r="E487" s="79"/>
      <c r="F487" s="18">
        <v>2833</v>
      </c>
      <c r="G487" s="100"/>
      <c r="H487" s="145"/>
      <c r="I487" s="84"/>
    </row>
    <row r="488" spans="1:9" ht="23.25" customHeight="1">
      <c r="A488" s="57" t="s">
        <v>1342</v>
      </c>
      <c r="B488" s="55" t="s">
        <v>75</v>
      </c>
      <c r="C488" s="55" t="s">
        <v>790</v>
      </c>
      <c r="D488" s="53" t="s">
        <v>157</v>
      </c>
      <c r="E488" s="78" t="s">
        <v>158</v>
      </c>
      <c r="F488" s="22">
        <v>63</v>
      </c>
      <c r="G488" s="99"/>
      <c r="H488" s="145" t="s">
        <v>1202</v>
      </c>
      <c r="I488" s="83" t="s">
        <v>626</v>
      </c>
    </row>
    <row r="489" spans="1:9" ht="18.75" customHeight="1">
      <c r="A489" s="82"/>
      <c r="B489" s="56"/>
      <c r="C489" s="56"/>
      <c r="D489" s="54"/>
      <c r="E489" s="79"/>
      <c r="F489" s="18">
        <v>10</v>
      </c>
      <c r="G489" s="100"/>
      <c r="H489" s="145"/>
      <c r="I489" s="84"/>
    </row>
    <row r="490" spans="1:9" ht="37.5" customHeight="1">
      <c r="A490" s="57" t="s">
        <v>1343</v>
      </c>
      <c r="B490" s="55" t="s">
        <v>75</v>
      </c>
      <c r="C490" s="55" t="s">
        <v>995</v>
      </c>
      <c r="D490" s="53" t="s">
        <v>79</v>
      </c>
      <c r="E490" s="78" t="s">
        <v>1432</v>
      </c>
      <c r="F490" s="22">
        <v>6039</v>
      </c>
      <c r="G490" s="99"/>
      <c r="H490" s="76" t="s">
        <v>272</v>
      </c>
      <c r="I490" s="83" t="s">
        <v>626</v>
      </c>
    </row>
    <row r="491" spans="1:9" ht="37.5" customHeight="1">
      <c r="A491" s="82"/>
      <c r="B491" s="56"/>
      <c r="C491" s="56"/>
      <c r="D491" s="54"/>
      <c r="E491" s="79"/>
      <c r="F491" s="18">
        <v>6075</v>
      </c>
      <c r="G491" s="100"/>
      <c r="H491" s="76"/>
      <c r="I491" s="84"/>
    </row>
    <row r="492" spans="1:9" ht="53.25" customHeight="1">
      <c r="A492" s="57" t="s">
        <v>1343</v>
      </c>
      <c r="B492" s="55" t="s">
        <v>80</v>
      </c>
      <c r="C492" s="55" t="s">
        <v>631</v>
      </c>
      <c r="D492" s="53" t="s">
        <v>81</v>
      </c>
      <c r="E492" s="78" t="s">
        <v>1192</v>
      </c>
      <c r="F492" s="22">
        <v>165</v>
      </c>
      <c r="G492" s="99" t="s">
        <v>141</v>
      </c>
      <c r="H492" s="76" t="s">
        <v>1251</v>
      </c>
      <c r="I492" s="83" t="s">
        <v>27</v>
      </c>
    </row>
    <row r="493" spans="1:9" ht="48.75" customHeight="1">
      <c r="A493" s="82"/>
      <c r="B493" s="56"/>
      <c r="C493" s="56"/>
      <c r="D493" s="54"/>
      <c r="E493" s="79"/>
      <c r="F493" s="18">
        <v>165</v>
      </c>
      <c r="G493" s="100"/>
      <c r="H493" s="76"/>
      <c r="I493" s="84"/>
    </row>
    <row r="494" spans="1:9" ht="44.25" customHeight="1">
      <c r="A494" s="57" t="s">
        <v>1343</v>
      </c>
      <c r="B494" s="55" t="s">
        <v>80</v>
      </c>
      <c r="C494" s="55" t="s">
        <v>633</v>
      </c>
      <c r="D494" s="53" t="s">
        <v>82</v>
      </c>
      <c r="E494" s="78" t="s">
        <v>1639</v>
      </c>
      <c r="F494" s="22">
        <v>1197</v>
      </c>
      <c r="G494" s="99" t="s">
        <v>141</v>
      </c>
      <c r="H494" s="76" t="s">
        <v>272</v>
      </c>
      <c r="I494" s="83" t="s">
        <v>27</v>
      </c>
    </row>
    <row r="495" spans="1:9" ht="44.25" customHeight="1">
      <c r="A495" s="82"/>
      <c r="B495" s="56"/>
      <c r="C495" s="56"/>
      <c r="D495" s="54"/>
      <c r="E495" s="79"/>
      <c r="F495" s="18">
        <v>1219</v>
      </c>
      <c r="G495" s="100"/>
      <c r="H495" s="76"/>
      <c r="I495" s="84"/>
    </row>
    <row r="496" spans="1:9" ht="24" customHeight="1">
      <c r="A496" s="57" t="s">
        <v>1343</v>
      </c>
      <c r="B496" s="55" t="s">
        <v>80</v>
      </c>
      <c r="C496" s="55" t="s">
        <v>1053</v>
      </c>
      <c r="D496" s="53" t="s">
        <v>83</v>
      </c>
      <c r="E496" s="78" t="s">
        <v>1640</v>
      </c>
      <c r="F496" s="22">
        <v>320</v>
      </c>
      <c r="G496" s="99" t="s">
        <v>141</v>
      </c>
      <c r="H496" s="76" t="s">
        <v>1251</v>
      </c>
      <c r="I496" s="83" t="s">
        <v>27</v>
      </c>
    </row>
    <row r="497" spans="1:9" ht="24" customHeight="1">
      <c r="A497" s="82"/>
      <c r="B497" s="56"/>
      <c r="C497" s="56"/>
      <c r="D497" s="54"/>
      <c r="E497" s="79"/>
      <c r="F497" s="18">
        <v>320</v>
      </c>
      <c r="G497" s="100"/>
      <c r="H497" s="76"/>
      <c r="I497" s="84"/>
    </row>
    <row r="498" spans="1:9" ht="36.75" customHeight="1">
      <c r="A498" s="57" t="s">
        <v>1343</v>
      </c>
      <c r="B498" s="55" t="s">
        <v>80</v>
      </c>
      <c r="C498" s="55" t="s">
        <v>550</v>
      </c>
      <c r="D498" s="53" t="s">
        <v>84</v>
      </c>
      <c r="E498" s="78" t="s">
        <v>1641</v>
      </c>
      <c r="F498" s="22">
        <v>41173</v>
      </c>
      <c r="G498" s="99" t="s">
        <v>973</v>
      </c>
      <c r="H498" s="76" t="s">
        <v>1637</v>
      </c>
      <c r="I498" s="83" t="s">
        <v>159</v>
      </c>
    </row>
    <row r="499" spans="1:9" ht="36.75" customHeight="1">
      <c r="A499" s="82"/>
      <c r="B499" s="56"/>
      <c r="C499" s="56"/>
      <c r="D499" s="54"/>
      <c r="E499" s="79"/>
      <c r="F499" s="18">
        <v>40078</v>
      </c>
      <c r="G499" s="100"/>
      <c r="H499" s="76"/>
      <c r="I499" s="84"/>
    </row>
    <row r="500" spans="1:9" ht="24" customHeight="1">
      <c r="A500" s="57" t="s">
        <v>1343</v>
      </c>
      <c r="B500" s="55" t="s">
        <v>80</v>
      </c>
      <c r="C500" s="55" t="s">
        <v>552</v>
      </c>
      <c r="D500" s="53" t="s">
        <v>85</v>
      </c>
      <c r="E500" s="78" t="s">
        <v>571</v>
      </c>
      <c r="F500" s="22">
        <v>69</v>
      </c>
      <c r="G500" s="99" t="s">
        <v>141</v>
      </c>
      <c r="H500" s="76" t="s">
        <v>1251</v>
      </c>
      <c r="I500" s="83" t="s">
        <v>159</v>
      </c>
    </row>
    <row r="501" spans="1:9" ht="24" customHeight="1">
      <c r="A501" s="82"/>
      <c r="B501" s="56"/>
      <c r="C501" s="56"/>
      <c r="D501" s="54"/>
      <c r="E501" s="79"/>
      <c r="F501" s="18">
        <v>69</v>
      </c>
      <c r="G501" s="100"/>
      <c r="H501" s="76"/>
      <c r="I501" s="84"/>
    </row>
    <row r="502" spans="1:9" ht="46.5" customHeight="1">
      <c r="A502" s="57" t="s">
        <v>1343</v>
      </c>
      <c r="B502" s="55" t="s">
        <v>80</v>
      </c>
      <c r="C502" s="55" t="s">
        <v>554</v>
      </c>
      <c r="D502" s="53" t="s">
        <v>86</v>
      </c>
      <c r="E502" s="78" t="s">
        <v>1642</v>
      </c>
      <c r="F502" s="22">
        <v>128</v>
      </c>
      <c r="G502" s="99" t="s">
        <v>141</v>
      </c>
      <c r="H502" s="76" t="s">
        <v>1251</v>
      </c>
      <c r="I502" s="83" t="s">
        <v>159</v>
      </c>
    </row>
    <row r="503" spans="1:9" ht="46.5" customHeight="1">
      <c r="A503" s="82"/>
      <c r="B503" s="56"/>
      <c r="C503" s="56"/>
      <c r="D503" s="54"/>
      <c r="E503" s="79"/>
      <c r="F503" s="18">
        <v>128</v>
      </c>
      <c r="G503" s="100"/>
      <c r="H503" s="76"/>
      <c r="I503" s="84"/>
    </row>
    <row r="504" spans="1:9" ht="44.25" customHeight="1">
      <c r="A504" s="57" t="s">
        <v>1343</v>
      </c>
      <c r="B504" s="55" t="s">
        <v>80</v>
      </c>
      <c r="C504" s="55" t="s">
        <v>635</v>
      </c>
      <c r="D504" s="53" t="s">
        <v>87</v>
      </c>
      <c r="E504" s="78" t="s">
        <v>572</v>
      </c>
      <c r="F504" s="22">
        <v>102</v>
      </c>
      <c r="G504" s="99"/>
      <c r="H504" s="76" t="s">
        <v>1251</v>
      </c>
      <c r="I504" s="83" t="s">
        <v>27</v>
      </c>
    </row>
    <row r="505" spans="1:9" ht="44.25" customHeight="1">
      <c r="A505" s="82"/>
      <c r="B505" s="56"/>
      <c r="C505" s="56"/>
      <c r="D505" s="54"/>
      <c r="E505" s="79"/>
      <c r="F505" s="18">
        <v>102</v>
      </c>
      <c r="G505" s="100"/>
      <c r="H505" s="76"/>
      <c r="I505" s="84"/>
    </row>
    <row r="506" spans="1:9" ht="51" customHeight="1">
      <c r="A506" s="57" t="s">
        <v>1343</v>
      </c>
      <c r="B506" s="55" t="s">
        <v>80</v>
      </c>
      <c r="C506" s="55" t="s">
        <v>8</v>
      </c>
      <c r="D506" s="53" t="s">
        <v>1520</v>
      </c>
      <c r="E506" s="78" t="s">
        <v>1643</v>
      </c>
      <c r="F506" s="22">
        <v>57</v>
      </c>
      <c r="G506" s="99"/>
      <c r="H506" s="76" t="s">
        <v>272</v>
      </c>
      <c r="I506" s="83" t="s">
        <v>27</v>
      </c>
    </row>
    <row r="507" spans="1:9" ht="51" customHeight="1">
      <c r="A507" s="82"/>
      <c r="B507" s="56"/>
      <c r="C507" s="56"/>
      <c r="D507" s="54"/>
      <c r="E507" s="79"/>
      <c r="F507" s="18">
        <v>72</v>
      </c>
      <c r="G507" s="100"/>
      <c r="H507" s="76"/>
      <c r="I507" s="84"/>
    </row>
    <row r="508" spans="1:9" ht="24" customHeight="1">
      <c r="A508" s="57" t="s">
        <v>1343</v>
      </c>
      <c r="B508" s="55" t="s">
        <v>88</v>
      </c>
      <c r="C508" s="55" t="s">
        <v>631</v>
      </c>
      <c r="D508" s="53" t="s">
        <v>89</v>
      </c>
      <c r="E508" s="78" t="s">
        <v>1531</v>
      </c>
      <c r="F508" s="22">
        <v>16919</v>
      </c>
      <c r="G508" s="99"/>
      <c r="H508" s="76" t="s">
        <v>272</v>
      </c>
      <c r="I508" s="83" t="s">
        <v>27</v>
      </c>
    </row>
    <row r="509" spans="1:9" ht="24" customHeight="1">
      <c r="A509" s="82"/>
      <c r="B509" s="56"/>
      <c r="C509" s="56"/>
      <c r="D509" s="54"/>
      <c r="E509" s="79"/>
      <c r="F509" s="18">
        <v>17037</v>
      </c>
      <c r="G509" s="100"/>
      <c r="H509" s="76"/>
      <c r="I509" s="84"/>
    </row>
    <row r="510" spans="1:9" ht="42.75" customHeight="1">
      <c r="A510" s="57" t="s">
        <v>1343</v>
      </c>
      <c r="B510" s="55" t="s">
        <v>90</v>
      </c>
      <c r="C510" s="55" t="s">
        <v>631</v>
      </c>
      <c r="D510" s="53" t="s">
        <v>91</v>
      </c>
      <c r="E510" s="78" t="s">
        <v>573</v>
      </c>
      <c r="F510" s="22">
        <v>3923</v>
      </c>
      <c r="G510" s="99" t="s">
        <v>46</v>
      </c>
      <c r="H510" s="76" t="s">
        <v>1638</v>
      </c>
      <c r="I510" s="83" t="s">
        <v>757</v>
      </c>
    </row>
    <row r="511" spans="1:9" ht="42.75" customHeight="1">
      <c r="A511" s="82"/>
      <c r="B511" s="56"/>
      <c r="C511" s="56"/>
      <c r="D511" s="54"/>
      <c r="E511" s="79"/>
      <c r="F511" s="18">
        <v>1495</v>
      </c>
      <c r="G511" s="100"/>
      <c r="H511" s="76"/>
      <c r="I511" s="84"/>
    </row>
    <row r="512" spans="1:9" ht="23.25" customHeight="1">
      <c r="A512" s="57" t="s">
        <v>1343</v>
      </c>
      <c r="B512" s="55" t="s">
        <v>90</v>
      </c>
      <c r="C512" s="55" t="s">
        <v>635</v>
      </c>
      <c r="D512" s="53" t="s">
        <v>92</v>
      </c>
      <c r="E512" s="78" t="s">
        <v>1644</v>
      </c>
      <c r="F512" s="22">
        <v>5163</v>
      </c>
      <c r="G512" s="99"/>
      <c r="H512" s="76" t="s">
        <v>272</v>
      </c>
      <c r="I512" s="83" t="s">
        <v>757</v>
      </c>
    </row>
    <row r="513" spans="1:9" ht="23.25" customHeight="1">
      <c r="A513" s="82"/>
      <c r="B513" s="56"/>
      <c r="C513" s="56"/>
      <c r="D513" s="54"/>
      <c r="E513" s="79"/>
      <c r="F513" s="18">
        <v>5311</v>
      </c>
      <c r="G513" s="100"/>
      <c r="H513" s="76"/>
      <c r="I513" s="84"/>
    </row>
    <row r="514" spans="1:9" ht="30.75" customHeight="1">
      <c r="A514" s="57" t="s">
        <v>1343</v>
      </c>
      <c r="B514" s="55" t="s">
        <v>90</v>
      </c>
      <c r="C514" s="55" t="s">
        <v>4</v>
      </c>
      <c r="D514" s="53" t="s">
        <v>93</v>
      </c>
      <c r="E514" s="78" t="s">
        <v>1532</v>
      </c>
      <c r="F514" s="22">
        <v>33745</v>
      </c>
      <c r="G514" s="99" t="s">
        <v>139</v>
      </c>
      <c r="H514" s="76" t="s">
        <v>272</v>
      </c>
      <c r="I514" s="83" t="s">
        <v>757</v>
      </c>
    </row>
    <row r="515" spans="1:9" ht="30.75" customHeight="1">
      <c r="A515" s="82"/>
      <c r="B515" s="56"/>
      <c r="C515" s="56"/>
      <c r="D515" s="54"/>
      <c r="E515" s="79"/>
      <c r="F515" s="18">
        <v>38034</v>
      </c>
      <c r="G515" s="100"/>
      <c r="H515" s="76"/>
      <c r="I515" s="84"/>
    </row>
    <row r="516" spans="1:9" ht="36.75" customHeight="1">
      <c r="A516" s="57" t="s">
        <v>1343</v>
      </c>
      <c r="B516" s="55" t="s">
        <v>94</v>
      </c>
      <c r="C516" s="55" t="s">
        <v>631</v>
      </c>
      <c r="D516" s="53" t="s">
        <v>95</v>
      </c>
      <c r="E516" s="78" t="s">
        <v>416</v>
      </c>
      <c r="F516" s="22">
        <v>73894</v>
      </c>
      <c r="G516" s="99"/>
      <c r="H516" s="76" t="s">
        <v>272</v>
      </c>
      <c r="I516" s="83" t="s">
        <v>159</v>
      </c>
    </row>
    <row r="517" spans="1:9" ht="36.75" customHeight="1">
      <c r="A517" s="82"/>
      <c r="B517" s="56"/>
      <c r="C517" s="56"/>
      <c r="D517" s="54"/>
      <c r="E517" s="79"/>
      <c r="F517" s="18">
        <v>77819</v>
      </c>
      <c r="G517" s="100"/>
      <c r="H517" s="76"/>
      <c r="I517" s="84"/>
    </row>
    <row r="518" spans="1:9" ht="24" customHeight="1">
      <c r="A518" s="57" t="s">
        <v>105</v>
      </c>
      <c r="B518" s="55" t="s">
        <v>94</v>
      </c>
      <c r="C518" s="55" t="s">
        <v>635</v>
      </c>
      <c r="D518" s="53" t="s">
        <v>96</v>
      </c>
      <c r="E518" s="120" t="s">
        <v>64</v>
      </c>
      <c r="F518" s="22">
        <v>20</v>
      </c>
      <c r="G518" s="99"/>
      <c r="H518" s="76" t="s">
        <v>1251</v>
      </c>
      <c r="I518" s="83" t="s">
        <v>758</v>
      </c>
    </row>
    <row r="519" spans="1:9" ht="24" customHeight="1">
      <c r="A519" s="82"/>
      <c r="B519" s="56"/>
      <c r="C519" s="56"/>
      <c r="D519" s="54"/>
      <c r="E519" s="121"/>
      <c r="F519" s="18">
        <v>20</v>
      </c>
      <c r="G519" s="100"/>
      <c r="H519" s="76"/>
      <c r="I519" s="84"/>
    </row>
    <row r="520" spans="1:9" ht="23.25" customHeight="1">
      <c r="A520" s="57" t="s">
        <v>105</v>
      </c>
      <c r="B520" s="55" t="s">
        <v>94</v>
      </c>
      <c r="C520" s="55" t="s">
        <v>8</v>
      </c>
      <c r="D520" s="53" t="s">
        <v>97</v>
      </c>
      <c r="E520" s="120" t="s">
        <v>65</v>
      </c>
      <c r="F520" s="22">
        <v>2527</v>
      </c>
      <c r="G520" s="99"/>
      <c r="H520" s="76" t="s">
        <v>272</v>
      </c>
      <c r="I520" s="83" t="s">
        <v>758</v>
      </c>
    </row>
    <row r="521" spans="1:9" ht="23.25" customHeight="1">
      <c r="A521" s="82"/>
      <c r="B521" s="56"/>
      <c r="C521" s="56"/>
      <c r="D521" s="54"/>
      <c r="E521" s="121"/>
      <c r="F521" s="18">
        <v>3095</v>
      </c>
      <c r="G521" s="100"/>
      <c r="H521" s="76"/>
      <c r="I521" s="84"/>
    </row>
    <row r="522" spans="1:9" ht="22.5" customHeight="1">
      <c r="A522" s="57" t="s">
        <v>1342</v>
      </c>
      <c r="B522" s="55" t="s">
        <v>98</v>
      </c>
      <c r="C522" s="55" t="s">
        <v>631</v>
      </c>
      <c r="D522" s="53" t="s">
        <v>99</v>
      </c>
      <c r="E522" s="78" t="s">
        <v>759</v>
      </c>
      <c r="F522" s="22">
        <v>18089</v>
      </c>
      <c r="G522" s="99" t="s">
        <v>644</v>
      </c>
      <c r="H522" s="76" t="s">
        <v>1251</v>
      </c>
      <c r="I522" s="83" t="s">
        <v>713</v>
      </c>
    </row>
    <row r="523" spans="1:9" ht="22.5" customHeight="1">
      <c r="A523" s="82"/>
      <c r="B523" s="56"/>
      <c r="C523" s="56"/>
      <c r="D523" s="54"/>
      <c r="E523" s="79"/>
      <c r="F523" s="18">
        <v>18089</v>
      </c>
      <c r="G523" s="100"/>
      <c r="H523" s="76"/>
      <c r="I523" s="84"/>
    </row>
    <row r="524" spans="1:9" ht="23.25" customHeight="1">
      <c r="A524" s="57" t="s">
        <v>1342</v>
      </c>
      <c r="B524" s="55" t="s">
        <v>98</v>
      </c>
      <c r="C524" s="55" t="s">
        <v>635</v>
      </c>
      <c r="D524" s="53" t="s">
        <v>100</v>
      </c>
      <c r="E524" s="78" t="s">
        <v>760</v>
      </c>
      <c r="F524" s="22">
        <v>37184</v>
      </c>
      <c r="G524" s="99" t="s">
        <v>644</v>
      </c>
      <c r="H524" s="76" t="s">
        <v>272</v>
      </c>
      <c r="I524" s="83" t="s">
        <v>713</v>
      </c>
    </row>
    <row r="525" spans="1:9" ht="23.25" customHeight="1">
      <c r="A525" s="82"/>
      <c r="B525" s="56"/>
      <c r="C525" s="56"/>
      <c r="D525" s="54"/>
      <c r="E525" s="79"/>
      <c r="F525" s="18">
        <v>37202</v>
      </c>
      <c r="G525" s="100"/>
      <c r="H525" s="76"/>
      <c r="I525" s="84"/>
    </row>
    <row r="526" spans="1:9" ht="17.25" customHeight="1">
      <c r="A526" s="57" t="s">
        <v>1346</v>
      </c>
      <c r="B526" s="55" t="s">
        <v>101</v>
      </c>
      <c r="C526" s="55" t="s">
        <v>631</v>
      </c>
      <c r="D526" s="53" t="s">
        <v>634</v>
      </c>
      <c r="E526" s="78" t="s">
        <v>704</v>
      </c>
      <c r="F526" s="22">
        <v>39763</v>
      </c>
      <c r="G526" s="99"/>
      <c r="H526" s="76" t="s">
        <v>486</v>
      </c>
      <c r="I526" s="83" t="s">
        <v>627</v>
      </c>
    </row>
    <row r="527" spans="1:9" ht="17.25" customHeight="1">
      <c r="A527" s="82"/>
      <c r="B527" s="56"/>
      <c r="C527" s="56"/>
      <c r="D527" s="54"/>
      <c r="E527" s="79"/>
      <c r="F527" s="18">
        <v>39375</v>
      </c>
      <c r="G527" s="100"/>
      <c r="H527" s="76"/>
      <c r="I527" s="84"/>
    </row>
    <row r="528" spans="1:9" ht="21.75" customHeight="1">
      <c r="A528" s="57" t="s">
        <v>1342</v>
      </c>
      <c r="B528" s="55" t="s">
        <v>101</v>
      </c>
      <c r="C528" s="55" t="s">
        <v>635</v>
      </c>
      <c r="D528" s="53" t="s">
        <v>102</v>
      </c>
      <c r="E528" s="78" t="s">
        <v>761</v>
      </c>
      <c r="F528" s="22">
        <v>7442</v>
      </c>
      <c r="G528" s="99" t="s">
        <v>644</v>
      </c>
      <c r="H528" s="76" t="s">
        <v>272</v>
      </c>
      <c r="I528" s="83" t="s">
        <v>712</v>
      </c>
    </row>
    <row r="529" spans="1:9" ht="21.75" customHeight="1">
      <c r="A529" s="82"/>
      <c r="B529" s="56"/>
      <c r="C529" s="56"/>
      <c r="D529" s="54"/>
      <c r="E529" s="79"/>
      <c r="F529" s="18">
        <v>7481</v>
      </c>
      <c r="G529" s="100"/>
      <c r="H529" s="76"/>
      <c r="I529" s="84"/>
    </row>
    <row r="530" spans="1:9" ht="43.5" customHeight="1">
      <c r="A530" s="57" t="s">
        <v>105</v>
      </c>
      <c r="B530" s="55" t="s">
        <v>103</v>
      </c>
      <c r="C530" s="55" t="s">
        <v>631</v>
      </c>
      <c r="D530" s="53" t="s">
        <v>104</v>
      </c>
      <c r="E530" s="120" t="s">
        <v>66</v>
      </c>
      <c r="F530" s="22">
        <v>924</v>
      </c>
      <c r="G530" s="107" t="s">
        <v>1629</v>
      </c>
      <c r="H530" s="76" t="s">
        <v>1251</v>
      </c>
      <c r="I530" s="83" t="s">
        <v>762</v>
      </c>
    </row>
    <row r="531" spans="1:9" ht="43.5" customHeight="1">
      <c r="A531" s="82"/>
      <c r="B531" s="56"/>
      <c r="C531" s="56"/>
      <c r="D531" s="54"/>
      <c r="E531" s="121"/>
      <c r="F531" s="18">
        <v>924</v>
      </c>
      <c r="G531" s="108"/>
      <c r="H531" s="76"/>
      <c r="I531" s="84"/>
    </row>
    <row r="532" spans="1:9" ht="38.25" customHeight="1">
      <c r="A532" s="57" t="s">
        <v>106</v>
      </c>
      <c r="B532" s="55" t="s">
        <v>103</v>
      </c>
      <c r="C532" s="55" t="s">
        <v>633</v>
      </c>
      <c r="D532" s="53" t="s">
        <v>1180</v>
      </c>
      <c r="E532" s="78" t="s">
        <v>51</v>
      </c>
      <c r="F532" s="22">
        <v>62459</v>
      </c>
      <c r="G532" s="107" t="s">
        <v>1433</v>
      </c>
      <c r="H532" s="76" t="s">
        <v>1251</v>
      </c>
      <c r="I532" s="83" t="s">
        <v>763</v>
      </c>
    </row>
    <row r="533" spans="1:9" ht="38.25" customHeight="1">
      <c r="A533" s="82"/>
      <c r="B533" s="56"/>
      <c r="C533" s="56"/>
      <c r="D533" s="54"/>
      <c r="E533" s="79"/>
      <c r="F533" s="18">
        <v>62459</v>
      </c>
      <c r="G533" s="108"/>
      <c r="H533" s="76"/>
      <c r="I533" s="84"/>
    </row>
    <row r="534" spans="1:9" ht="28.5" customHeight="1">
      <c r="A534" s="57" t="s">
        <v>105</v>
      </c>
      <c r="B534" s="55" t="s">
        <v>103</v>
      </c>
      <c r="C534" s="55" t="s">
        <v>1053</v>
      </c>
      <c r="D534" s="53" t="s">
        <v>1181</v>
      </c>
      <c r="E534" s="120" t="s">
        <v>1533</v>
      </c>
      <c r="F534" s="22">
        <v>136</v>
      </c>
      <c r="G534" s="99"/>
      <c r="H534" s="76" t="s">
        <v>1251</v>
      </c>
      <c r="I534" s="83" t="s">
        <v>762</v>
      </c>
    </row>
    <row r="535" spans="1:9" ht="28.5" customHeight="1">
      <c r="A535" s="82"/>
      <c r="B535" s="56"/>
      <c r="C535" s="56"/>
      <c r="D535" s="54"/>
      <c r="E535" s="121"/>
      <c r="F535" s="24">
        <v>136</v>
      </c>
      <c r="G535" s="100"/>
      <c r="H535" s="76"/>
      <c r="I535" s="84"/>
    </row>
    <row r="536" spans="1:9" ht="22.5" customHeight="1">
      <c r="A536" s="57" t="s">
        <v>105</v>
      </c>
      <c r="B536" s="55" t="s">
        <v>103</v>
      </c>
      <c r="C536" s="55" t="s">
        <v>635</v>
      </c>
      <c r="D536" s="53" t="s">
        <v>1182</v>
      </c>
      <c r="E536" s="120" t="s">
        <v>67</v>
      </c>
      <c r="F536" s="22">
        <v>89</v>
      </c>
      <c r="G536" s="99"/>
      <c r="H536" s="76" t="s">
        <v>272</v>
      </c>
      <c r="I536" s="83" t="s">
        <v>626</v>
      </c>
    </row>
    <row r="537" spans="1:9" ht="22.5" customHeight="1">
      <c r="A537" s="82"/>
      <c r="B537" s="56"/>
      <c r="C537" s="56"/>
      <c r="D537" s="54"/>
      <c r="E537" s="121"/>
      <c r="F537" s="24">
        <v>94</v>
      </c>
      <c r="G537" s="100"/>
      <c r="H537" s="76"/>
      <c r="I537" s="84"/>
    </row>
    <row r="538" spans="1:9" ht="30" customHeight="1">
      <c r="A538" s="57" t="s">
        <v>105</v>
      </c>
      <c r="B538" s="55" t="s">
        <v>103</v>
      </c>
      <c r="C538" s="55" t="s">
        <v>8</v>
      </c>
      <c r="D538" s="53" t="s">
        <v>1183</v>
      </c>
      <c r="E538" s="120" t="s">
        <v>412</v>
      </c>
      <c r="F538" s="22">
        <v>4931</v>
      </c>
      <c r="G538" s="107" t="s">
        <v>139</v>
      </c>
      <c r="H538" s="76" t="s">
        <v>272</v>
      </c>
      <c r="I538" s="83" t="s">
        <v>764</v>
      </c>
    </row>
    <row r="539" spans="1:9" ht="30" customHeight="1">
      <c r="A539" s="82"/>
      <c r="B539" s="56"/>
      <c r="C539" s="56"/>
      <c r="D539" s="54"/>
      <c r="E539" s="121"/>
      <c r="F539" s="24">
        <v>8142</v>
      </c>
      <c r="G539" s="108"/>
      <c r="H539" s="76"/>
      <c r="I539" s="84"/>
    </row>
    <row r="540" spans="1:9" ht="23.25" customHeight="1">
      <c r="A540" s="57" t="s">
        <v>105</v>
      </c>
      <c r="B540" s="55" t="s">
        <v>103</v>
      </c>
      <c r="C540" s="55" t="s">
        <v>10</v>
      </c>
      <c r="D540" s="53" t="s">
        <v>1184</v>
      </c>
      <c r="E540" s="120" t="s">
        <v>413</v>
      </c>
      <c r="F540" s="22">
        <v>429</v>
      </c>
      <c r="G540" s="107" t="s">
        <v>368</v>
      </c>
      <c r="H540" s="76" t="s">
        <v>1251</v>
      </c>
      <c r="I540" s="83" t="s">
        <v>764</v>
      </c>
    </row>
    <row r="541" spans="1:9" ht="23.25" customHeight="1">
      <c r="A541" s="82"/>
      <c r="B541" s="56"/>
      <c r="C541" s="56"/>
      <c r="D541" s="54"/>
      <c r="E541" s="121"/>
      <c r="F541" s="24">
        <v>429</v>
      </c>
      <c r="G541" s="108"/>
      <c r="H541" s="76"/>
      <c r="I541" s="84"/>
    </row>
    <row r="542" spans="1:9" ht="23.25" customHeight="1">
      <c r="A542" s="57" t="s">
        <v>105</v>
      </c>
      <c r="B542" s="55" t="s">
        <v>103</v>
      </c>
      <c r="C542" s="55" t="s">
        <v>1185</v>
      </c>
      <c r="D542" s="53" t="s">
        <v>1186</v>
      </c>
      <c r="E542" s="120" t="s">
        <v>370</v>
      </c>
      <c r="F542" s="22">
        <v>623</v>
      </c>
      <c r="G542" s="107" t="s">
        <v>368</v>
      </c>
      <c r="H542" s="76" t="s">
        <v>272</v>
      </c>
      <c r="I542" s="83" t="s">
        <v>764</v>
      </c>
    </row>
    <row r="543" spans="1:9" ht="23.25" customHeight="1">
      <c r="A543" s="82"/>
      <c r="B543" s="56"/>
      <c r="C543" s="56"/>
      <c r="D543" s="54"/>
      <c r="E543" s="121"/>
      <c r="F543" s="24">
        <v>1189</v>
      </c>
      <c r="G543" s="108"/>
      <c r="H543" s="76"/>
      <c r="I543" s="84"/>
    </row>
    <row r="544" spans="1:9" ht="23.25" customHeight="1">
      <c r="A544" s="57" t="s">
        <v>107</v>
      </c>
      <c r="B544" s="55" t="s">
        <v>103</v>
      </c>
      <c r="C544" s="55" t="s">
        <v>790</v>
      </c>
      <c r="D544" s="53" t="s">
        <v>791</v>
      </c>
      <c r="E544" s="120" t="s">
        <v>374</v>
      </c>
      <c r="F544" s="22">
        <v>444</v>
      </c>
      <c r="G544" s="99"/>
      <c r="H544" s="89" t="s">
        <v>486</v>
      </c>
      <c r="I544" s="83" t="s">
        <v>1253</v>
      </c>
    </row>
    <row r="545" spans="1:9" ht="23.25" customHeight="1">
      <c r="A545" s="82"/>
      <c r="B545" s="56"/>
      <c r="C545" s="56"/>
      <c r="D545" s="54"/>
      <c r="E545" s="121"/>
      <c r="F545" s="29">
        <v>0</v>
      </c>
      <c r="G545" s="113"/>
      <c r="H545" s="90"/>
      <c r="I545" s="84"/>
    </row>
    <row r="546" spans="1:9" ht="18.75" customHeight="1">
      <c r="A546" s="57" t="s">
        <v>1346</v>
      </c>
      <c r="B546" s="55" t="s">
        <v>1187</v>
      </c>
      <c r="C546" s="55" t="s">
        <v>631</v>
      </c>
      <c r="D546" s="53" t="s">
        <v>634</v>
      </c>
      <c r="E546" s="78" t="s">
        <v>704</v>
      </c>
      <c r="F546" s="22">
        <v>13656</v>
      </c>
      <c r="G546" s="99"/>
      <c r="H546" s="76" t="s">
        <v>272</v>
      </c>
      <c r="I546" s="83" t="s">
        <v>627</v>
      </c>
    </row>
    <row r="547" spans="1:9" ht="18.75" customHeight="1">
      <c r="A547" s="82"/>
      <c r="B547" s="56"/>
      <c r="C547" s="56"/>
      <c r="D547" s="54"/>
      <c r="E547" s="79"/>
      <c r="F547" s="18">
        <v>13659</v>
      </c>
      <c r="G547" s="100"/>
      <c r="H547" s="76"/>
      <c r="I547" s="84"/>
    </row>
    <row r="548" spans="1:9" ht="23.25" customHeight="1">
      <c r="A548" s="57" t="s">
        <v>108</v>
      </c>
      <c r="B548" s="55" t="s">
        <v>1187</v>
      </c>
      <c r="C548" s="55" t="s">
        <v>635</v>
      </c>
      <c r="D548" s="53" t="s">
        <v>1188</v>
      </c>
      <c r="E548" s="78" t="s">
        <v>1534</v>
      </c>
      <c r="F548" s="22">
        <v>34809</v>
      </c>
      <c r="G548" s="99" t="s">
        <v>1629</v>
      </c>
      <c r="H548" s="76" t="s">
        <v>272</v>
      </c>
      <c r="I548" s="83" t="s">
        <v>597</v>
      </c>
    </row>
    <row r="549" spans="1:9" ht="23.25" customHeight="1">
      <c r="A549" s="82"/>
      <c r="B549" s="56"/>
      <c r="C549" s="56"/>
      <c r="D549" s="54"/>
      <c r="E549" s="79"/>
      <c r="F549" s="18">
        <v>35168</v>
      </c>
      <c r="G549" s="100"/>
      <c r="H549" s="76"/>
      <c r="I549" s="84"/>
    </row>
    <row r="550" spans="1:9" ht="30.75" customHeight="1">
      <c r="A550" s="57" t="s">
        <v>105</v>
      </c>
      <c r="B550" s="55" t="s">
        <v>1189</v>
      </c>
      <c r="C550" s="55" t="s">
        <v>631</v>
      </c>
      <c r="D550" s="53" t="s">
        <v>1190</v>
      </c>
      <c r="E550" s="120" t="s">
        <v>1324</v>
      </c>
      <c r="F550" s="22">
        <v>199</v>
      </c>
      <c r="G550" s="99"/>
      <c r="H550" s="76" t="s">
        <v>1251</v>
      </c>
      <c r="I550" s="83" t="s">
        <v>597</v>
      </c>
    </row>
    <row r="551" spans="1:9" ht="30.75" customHeight="1">
      <c r="A551" s="82"/>
      <c r="B551" s="56"/>
      <c r="C551" s="56"/>
      <c r="D551" s="54"/>
      <c r="E551" s="121"/>
      <c r="F551" s="18">
        <v>199</v>
      </c>
      <c r="G551" s="100"/>
      <c r="H551" s="76"/>
      <c r="I551" s="84"/>
    </row>
    <row r="552" spans="1:9" ht="24" customHeight="1">
      <c r="A552" s="57" t="s">
        <v>109</v>
      </c>
      <c r="B552" s="55" t="s">
        <v>598</v>
      </c>
      <c r="C552" s="55" t="s">
        <v>631</v>
      </c>
      <c r="D552" s="53" t="s">
        <v>1191</v>
      </c>
      <c r="E552" s="78" t="s">
        <v>371</v>
      </c>
      <c r="F552" s="22">
        <v>34421</v>
      </c>
      <c r="G552" s="103" t="s">
        <v>1162</v>
      </c>
      <c r="H552" s="76" t="s">
        <v>486</v>
      </c>
      <c r="I552" s="85" t="s">
        <v>713</v>
      </c>
    </row>
    <row r="553" spans="1:9" ht="24" customHeight="1">
      <c r="A553" s="82"/>
      <c r="B553" s="56"/>
      <c r="C553" s="56"/>
      <c r="D553" s="54"/>
      <c r="E553" s="79"/>
      <c r="F553" s="25">
        <v>24406</v>
      </c>
      <c r="G553" s="104"/>
      <c r="H553" s="76"/>
      <c r="I553" s="86"/>
    </row>
    <row r="554" spans="1:9" ht="24" customHeight="1">
      <c r="A554" s="57" t="s">
        <v>107</v>
      </c>
      <c r="B554" s="55" t="s">
        <v>598</v>
      </c>
      <c r="C554" s="55" t="s">
        <v>635</v>
      </c>
      <c r="D554" s="53" t="s">
        <v>418</v>
      </c>
      <c r="E554" s="78" t="s">
        <v>1626</v>
      </c>
      <c r="F554" s="22">
        <v>258356</v>
      </c>
      <c r="G554" s="99"/>
      <c r="H554" s="76" t="s">
        <v>272</v>
      </c>
      <c r="I554" s="83" t="s">
        <v>599</v>
      </c>
    </row>
    <row r="555" spans="1:9" ht="24" customHeight="1">
      <c r="A555" s="82"/>
      <c r="B555" s="56"/>
      <c r="C555" s="56"/>
      <c r="D555" s="54"/>
      <c r="E555" s="79"/>
      <c r="F555" s="18">
        <v>306458</v>
      </c>
      <c r="G555" s="100"/>
      <c r="H555" s="76"/>
      <c r="I555" s="84"/>
    </row>
    <row r="556" spans="1:9" ht="24" customHeight="1">
      <c r="A556" s="57" t="s">
        <v>225</v>
      </c>
      <c r="B556" s="55" t="s">
        <v>598</v>
      </c>
      <c r="C556" s="55" t="s">
        <v>8</v>
      </c>
      <c r="D556" s="53" t="s">
        <v>419</v>
      </c>
      <c r="E556" s="78" t="s">
        <v>1535</v>
      </c>
      <c r="F556" s="22">
        <v>700000</v>
      </c>
      <c r="G556" s="99"/>
      <c r="H556" s="76" t="s">
        <v>1251</v>
      </c>
      <c r="I556" s="83" t="s">
        <v>713</v>
      </c>
    </row>
    <row r="557" spans="1:9" ht="24" customHeight="1">
      <c r="A557" s="82"/>
      <c r="B557" s="56"/>
      <c r="C557" s="56"/>
      <c r="D557" s="54"/>
      <c r="E557" s="79"/>
      <c r="F557" s="18">
        <v>700000</v>
      </c>
      <c r="G557" s="100"/>
      <c r="H557" s="76"/>
      <c r="I557" s="84"/>
    </row>
    <row r="558" spans="1:9" ht="24" customHeight="1">
      <c r="A558" s="57" t="s">
        <v>107</v>
      </c>
      <c r="B558" s="55" t="s">
        <v>598</v>
      </c>
      <c r="C558" s="55" t="s">
        <v>14</v>
      </c>
      <c r="D558" s="53" t="s">
        <v>420</v>
      </c>
      <c r="E558" s="78" t="s">
        <v>1627</v>
      </c>
      <c r="F558" s="22">
        <v>3471</v>
      </c>
      <c r="G558" s="99"/>
      <c r="H558" s="76" t="s">
        <v>1251</v>
      </c>
      <c r="I558" s="83" t="s">
        <v>1253</v>
      </c>
    </row>
    <row r="559" spans="1:9" ht="24" customHeight="1">
      <c r="A559" s="82"/>
      <c r="B559" s="56"/>
      <c r="C559" s="56"/>
      <c r="D559" s="54"/>
      <c r="E559" s="79"/>
      <c r="F559" s="18">
        <v>3471</v>
      </c>
      <c r="G559" s="100"/>
      <c r="H559" s="76"/>
      <c r="I559" s="84"/>
    </row>
    <row r="560" spans="1:9" ht="18.75" customHeight="1">
      <c r="A560" s="57" t="s">
        <v>1346</v>
      </c>
      <c r="B560" s="55" t="s">
        <v>421</v>
      </c>
      <c r="C560" s="55" t="s">
        <v>631</v>
      </c>
      <c r="D560" s="53" t="s">
        <v>634</v>
      </c>
      <c r="E560" s="78" t="s">
        <v>704</v>
      </c>
      <c r="F560" s="22">
        <v>80960</v>
      </c>
      <c r="G560" s="99"/>
      <c r="H560" s="76" t="s">
        <v>486</v>
      </c>
      <c r="I560" s="83" t="s">
        <v>627</v>
      </c>
    </row>
    <row r="561" spans="1:9" ht="18.75" customHeight="1">
      <c r="A561" s="82"/>
      <c r="B561" s="56"/>
      <c r="C561" s="56"/>
      <c r="D561" s="54"/>
      <c r="E561" s="79"/>
      <c r="F561" s="18">
        <v>80197</v>
      </c>
      <c r="G561" s="100"/>
      <c r="H561" s="76"/>
      <c r="I561" s="84"/>
    </row>
    <row r="562" spans="1:9" ht="58.5" customHeight="1">
      <c r="A562" s="57" t="s">
        <v>108</v>
      </c>
      <c r="B562" s="55" t="s">
        <v>421</v>
      </c>
      <c r="C562" s="55" t="s">
        <v>635</v>
      </c>
      <c r="D562" s="53" t="s">
        <v>422</v>
      </c>
      <c r="E562" s="78" t="s">
        <v>372</v>
      </c>
      <c r="F562" s="22">
        <v>3044</v>
      </c>
      <c r="G562" s="99" t="s">
        <v>1630</v>
      </c>
      <c r="H562" s="76" t="s">
        <v>1251</v>
      </c>
      <c r="I562" s="83" t="s">
        <v>764</v>
      </c>
    </row>
    <row r="563" spans="1:9" ht="58.5" customHeight="1">
      <c r="A563" s="82"/>
      <c r="B563" s="56"/>
      <c r="C563" s="56"/>
      <c r="D563" s="54"/>
      <c r="E563" s="79"/>
      <c r="F563" s="18">
        <v>3044</v>
      </c>
      <c r="G563" s="100"/>
      <c r="H563" s="76"/>
      <c r="I563" s="84"/>
    </row>
    <row r="564" spans="1:9" ht="18.75" customHeight="1">
      <c r="A564" s="57" t="s">
        <v>1346</v>
      </c>
      <c r="B564" s="55" t="s">
        <v>423</v>
      </c>
      <c r="C564" s="55" t="s">
        <v>631</v>
      </c>
      <c r="D564" s="53" t="s">
        <v>634</v>
      </c>
      <c r="E564" s="78" t="s">
        <v>704</v>
      </c>
      <c r="F564" s="22">
        <v>40129</v>
      </c>
      <c r="G564" s="99"/>
      <c r="H564" s="76" t="s">
        <v>272</v>
      </c>
      <c r="I564" s="83" t="s">
        <v>627</v>
      </c>
    </row>
    <row r="565" spans="1:9" ht="18.75" customHeight="1">
      <c r="A565" s="82"/>
      <c r="B565" s="56"/>
      <c r="C565" s="56"/>
      <c r="D565" s="54"/>
      <c r="E565" s="79"/>
      <c r="F565" s="18">
        <v>40137</v>
      </c>
      <c r="G565" s="100"/>
      <c r="H565" s="76"/>
      <c r="I565" s="84"/>
    </row>
    <row r="566" spans="1:9" ht="31.5" customHeight="1">
      <c r="A566" s="57" t="s">
        <v>108</v>
      </c>
      <c r="B566" s="55" t="s">
        <v>423</v>
      </c>
      <c r="C566" s="55" t="s">
        <v>635</v>
      </c>
      <c r="D566" s="53" t="s">
        <v>424</v>
      </c>
      <c r="E566" s="78" t="s">
        <v>920</v>
      </c>
      <c r="F566" s="22">
        <v>40911</v>
      </c>
      <c r="G566" s="99" t="s">
        <v>1628</v>
      </c>
      <c r="H566" s="76" t="s">
        <v>272</v>
      </c>
      <c r="I566" s="83" t="s">
        <v>600</v>
      </c>
    </row>
    <row r="567" spans="1:9" ht="31.5" customHeight="1">
      <c r="A567" s="82"/>
      <c r="B567" s="56"/>
      <c r="C567" s="56"/>
      <c r="D567" s="54"/>
      <c r="E567" s="79"/>
      <c r="F567" s="18">
        <v>42991</v>
      </c>
      <c r="G567" s="100"/>
      <c r="H567" s="76"/>
      <c r="I567" s="84"/>
    </row>
    <row r="568" spans="1:9" ht="53.25" customHeight="1">
      <c r="A568" s="57" t="s">
        <v>108</v>
      </c>
      <c r="B568" s="55" t="s">
        <v>423</v>
      </c>
      <c r="C568" s="55" t="s">
        <v>8</v>
      </c>
      <c r="D568" s="53" t="s">
        <v>425</v>
      </c>
      <c r="E568" s="78" t="s">
        <v>919</v>
      </c>
      <c r="F568" s="22">
        <v>74419</v>
      </c>
      <c r="G568" s="99" t="s">
        <v>1628</v>
      </c>
      <c r="H568" s="76" t="s">
        <v>272</v>
      </c>
      <c r="I568" s="83" t="s">
        <v>600</v>
      </c>
    </row>
    <row r="569" spans="1:9" ht="53.25" customHeight="1">
      <c r="A569" s="82"/>
      <c r="B569" s="56"/>
      <c r="C569" s="56"/>
      <c r="D569" s="54"/>
      <c r="E569" s="79"/>
      <c r="F569" s="18">
        <v>80058</v>
      </c>
      <c r="G569" s="100"/>
      <c r="H569" s="76"/>
      <c r="I569" s="84"/>
    </row>
    <row r="570" spans="1:9" ht="23.25" customHeight="1">
      <c r="A570" s="57" t="s">
        <v>108</v>
      </c>
      <c r="B570" s="55" t="s">
        <v>423</v>
      </c>
      <c r="C570" s="55" t="s">
        <v>10</v>
      </c>
      <c r="D570" s="53" t="s">
        <v>426</v>
      </c>
      <c r="E570" s="78" t="s">
        <v>601</v>
      </c>
      <c r="F570" s="22">
        <v>4088</v>
      </c>
      <c r="G570" s="99" t="s">
        <v>1628</v>
      </c>
      <c r="H570" s="76" t="s">
        <v>1251</v>
      </c>
      <c r="I570" s="83" t="s">
        <v>600</v>
      </c>
    </row>
    <row r="571" spans="1:9" ht="23.25" customHeight="1">
      <c r="A571" s="82"/>
      <c r="B571" s="56"/>
      <c r="C571" s="56"/>
      <c r="D571" s="54"/>
      <c r="E571" s="79"/>
      <c r="F571" s="18">
        <v>4088</v>
      </c>
      <c r="G571" s="100"/>
      <c r="H571" s="76"/>
      <c r="I571" s="84"/>
    </row>
    <row r="572" spans="1:9" ht="30" customHeight="1">
      <c r="A572" s="57" t="s">
        <v>108</v>
      </c>
      <c r="B572" s="55" t="s">
        <v>423</v>
      </c>
      <c r="C572" s="55" t="s">
        <v>1185</v>
      </c>
      <c r="D572" s="53" t="s">
        <v>427</v>
      </c>
      <c r="E572" s="78" t="s">
        <v>602</v>
      </c>
      <c r="F572" s="22">
        <v>314</v>
      </c>
      <c r="G572" s="99" t="s">
        <v>1628</v>
      </c>
      <c r="H572" s="76" t="s">
        <v>272</v>
      </c>
      <c r="I572" s="83" t="s">
        <v>600</v>
      </c>
    </row>
    <row r="573" spans="1:9" ht="30" customHeight="1">
      <c r="A573" s="82"/>
      <c r="B573" s="56"/>
      <c r="C573" s="56"/>
      <c r="D573" s="54"/>
      <c r="E573" s="79"/>
      <c r="F573" s="18">
        <v>414</v>
      </c>
      <c r="G573" s="100"/>
      <c r="H573" s="76"/>
      <c r="I573" s="84"/>
    </row>
    <row r="574" spans="1:9" ht="23.25" customHeight="1">
      <c r="A574" s="57" t="s">
        <v>108</v>
      </c>
      <c r="B574" s="55" t="s">
        <v>423</v>
      </c>
      <c r="C574" s="55" t="s">
        <v>14</v>
      </c>
      <c r="D574" s="53" t="s">
        <v>428</v>
      </c>
      <c r="E574" s="78" t="s">
        <v>1489</v>
      </c>
      <c r="F574" s="22">
        <v>141</v>
      </c>
      <c r="G574" s="99"/>
      <c r="H574" s="76" t="s">
        <v>1251</v>
      </c>
      <c r="I574" s="83" t="s">
        <v>1442</v>
      </c>
    </row>
    <row r="575" spans="1:9" ht="23.25" customHeight="1">
      <c r="A575" s="82"/>
      <c r="B575" s="56"/>
      <c r="C575" s="56"/>
      <c r="D575" s="54"/>
      <c r="E575" s="79"/>
      <c r="F575" s="18">
        <v>141</v>
      </c>
      <c r="G575" s="100"/>
      <c r="H575" s="76"/>
      <c r="I575" s="84"/>
    </row>
    <row r="576" spans="1:9" ht="19.5" customHeight="1">
      <c r="A576" s="57" t="s">
        <v>1346</v>
      </c>
      <c r="B576" s="55" t="s">
        <v>429</v>
      </c>
      <c r="C576" s="55" t="s">
        <v>631</v>
      </c>
      <c r="D576" s="53" t="s">
        <v>634</v>
      </c>
      <c r="E576" s="78" t="s">
        <v>704</v>
      </c>
      <c r="F576" s="22">
        <v>8926</v>
      </c>
      <c r="G576" s="99"/>
      <c r="H576" s="76" t="s">
        <v>272</v>
      </c>
      <c r="I576" s="83" t="s">
        <v>627</v>
      </c>
    </row>
    <row r="577" spans="1:9" ht="19.5" customHeight="1">
      <c r="A577" s="82"/>
      <c r="B577" s="56"/>
      <c r="C577" s="56"/>
      <c r="D577" s="54"/>
      <c r="E577" s="79"/>
      <c r="F577" s="18">
        <v>8928</v>
      </c>
      <c r="G577" s="100"/>
      <c r="H577" s="76"/>
      <c r="I577" s="84"/>
    </row>
    <row r="578" spans="1:9" ht="30.75" customHeight="1">
      <c r="A578" s="57" t="s">
        <v>108</v>
      </c>
      <c r="B578" s="55" t="s">
        <v>429</v>
      </c>
      <c r="C578" s="55" t="s">
        <v>635</v>
      </c>
      <c r="D578" s="53" t="s">
        <v>430</v>
      </c>
      <c r="E578" s="78" t="s">
        <v>373</v>
      </c>
      <c r="F578" s="22">
        <v>373304</v>
      </c>
      <c r="G578" s="99" t="s">
        <v>1631</v>
      </c>
      <c r="H578" s="76" t="s">
        <v>272</v>
      </c>
      <c r="I578" s="83" t="s">
        <v>600</v>
      </c>
    </row>
    <row r="579" spans="1:9" ht="30.75" customHeight="1">
      <c r="A579" s="82"/>
      <c r="B579" s="56"/>
      <c r="C579" s="56"/>
      <c r="D579" s="54"/>
      <c r="E579" s="79"/>
      <c r="F579" s="18">
        <v>489461</v>
      </c>
      <c r="G579" s="100"/>
      <c r="H579" s="76"/>
      <c r="I579" s="84"/>
    </row>
    <row r="580" spans="1:9" ht="24" customHeight="1">
      <c r="A580" s="57" t="s">
        <v>108</v>
      </c>
      <c r="B580" s="55" t="s">
        <v>429</v>
      </c>
      <c r="C580" s="55" t="s">
        <v>1565</v>
      </c>
      <c r="D580" s="53" t="s">
        <v>1521</v>
      </c>
      <c r="E580" s="120" t="s">
        <v>1157</v>
      </c>
      <c r="F580" s="22">
        <v>4000</v>
      </c>
      <c r="G580" s="99" t="s">
        <v>1632</v>
      </c>
      <c r="H580" s="76" t="s">
        <v>1251</v>
      </c>
      <c r="I580" s="83" t="s">
        <v>600</v>
      </c>
    </row>
    <row r="581" spans="1:9" ht="24" customHeight="1">
      <c r="A581" s="82"/>
      <c r="B581" s="56"/>
      <c r="C581" s="56"/>
      <c r="D581" s="54"/>
      <c r="E581" s="121"/>
      <c r="F581" s="18">
        <v>4000</v>
      </c>
      <c r="G581" s="100"/>
      <c r="H581" s="76"/>
      <c r="I581" s="84"/>
    </row>
    <row r="582" spans="1:9" ht="19.5" customHeight="1">
      <c r="A582" s="57" t="s">
        <v>1346</v>
      </c>
      <c r="B582" s="55" t="s">
        <v>431</v>
      </c>
      <c r="C582" s="55" t="s">
        <v>631</v>
      </c>
      <c r="D582" s="53" t="s">
        <v>634</v>
      </c>
      <c r="E582" s="78" t="s">
        <v>704</v>
      </c>
      <c r="F582" s="22">
        <v>21302</v>
      </c>
      <c r="G582" s="99"/>
      <c r="H582" s="76" t="s">
        <v>486</v>
      </c>
      <c r="I582" s="83" t="s">
        <v>627</v>
      </c>
    </row>
    <row r="583" spans="1:9" ht="19.5" customHeight="1">
      <c r="A583" s="82"/>
      <c r="B583" s="56"/>
      <c r="C583" s="56"/>
      <c r="D583" s="54"/>
      <c r="E583" s="79"/>
      <c r="F583" s="18">
        <v>21177</v>
      </c>
      <c r="G583" s="100"/>
      <c r="H583" s="76"/>
      <c r="I583" s="84"/>
    </row>
    <row r="584" spans="1:9" ht="24" customHeight="1">
      <c r="A584" s="57" t="s">
        <v>108</v>
      </c>
      <c r="B584" s="55" t="s">
        <v>431</v>
      </c>
      <c r="C584" s="55" t="s">
        <v>635</v>
      </c>
      <c r="D584" s="53" t="s">
        <v>432</v>
      </c>
      <c r="E584" s="78" t="s">
        <v>1488</v>
      </c>
      <c r="F584" s="22">
        <v>55088</v>
      </c>
      <c r="G584" s="99" t="s">
        <v>1628</v>
      </c>
      <c r="H584" s="76" t="s">
        <v>272</v>
      </c>
      <c r="I584" s="83" t="s">
        <v>600</v>
      </c>
    </row>
    <row r="585" spans="1:9" ht="24" customHeight="1">
      <c r="A585" s="82"/>
      <c r="B585" s="56"/>
      <c r="C585" s="56"/>
      <c r="D585" s="54"/>
      <c r="E585" s="79"/>
      <c r="F585" s="18">
        <v>60268</v>
      </c>
      <c r="G585" s="100"/>
      <c r="H585" s="76"/>
      <c r="I585" s="84"/>
    </row>
    <row r="586" spans="1:9" ht="22.5" customHeight="1">
      <c r="A586" s="57" t="s">
        <v>108</v>
      </c>
      <c r="B586" s="55" t="s">
        <v>431</v>
      </c>
      <c r="C586" s="55" t="s">
        <v>8</v>
      </c>
      <c r="D586" s="53" t="s">
        <v>433</v>
      </c>
      <c r="E586" s="78" t="s">
        <v>1490</v>
      </c>
      <c r="F586" s="22">
        <v>41131</v>
      </c>
      <c r="G586" s="99" t="s">
        <v>644</v>
      </c>
      <c r="H586" s="76" t="s">
        <v>1251</v>
      </c>
      <c r="I586" s="83" t="s">
        <v>600</v>
      </c>
    </row>
    <row r="587" spans="1:9" ht="22.5" customHeight="1">
      <c r="A587" s="82"/>
      <c r="B587" s="56"/>
      <c r="C587" s="56"/>
      <c r="D587" s="54"/>
      <c r="E587" s="79"/>
      <c r="F587" s="18">
        <v>41131</v>
      </c>
      <c r="G587" s="100"/>
      <c r="H587" s="76"/>
      <c r="I587" s="84"/>
    </row>
    <row r="588" spans="1:9" ht="22.5" customHeight="1">
      <c r="A588" s="57" t="s">
        <v>108</v>
      </c>
      <c r="B588" s="55" t="s">
        <v>431</v>
      </c>
      <c r="C588" s="55" t="s">
        <v>14</v>
      </c>
      <c r="D588" s="53" t="s">
        <v>792</v>
      </c>
      <c r="E588" s="78" t="s">
        <v>1158</v>
      </c>
      <c r="F588" s="22">
        <v>3150</v>
      </c>
      <c r="G588" s="99" t="s">
        <v>1159</v>
      </c>
      <c r="H588" s="89" t="s">
        <v>239</v>
      </c>
      <c r="I588" s="83" t="s">
        <v>1160</v>
      </c>
    </row>
    <row r="589" spans="1:9" ht="22.5" customHeight="1">
      <c r="A589" s="82"/>
      <c r="B589" s="56"/>
      <c r="C589" s="56"/>
      <c r="D589" s="54"/>
      <c r="E589" s="79"/>
      <c r="F589" s="21">
        <v>0</v>
      </c>
      <c r="G589" s="113"/>
      <c r="H589" s="90"/>
      <c r="I589" s="84"/>
    </row>
    <row r="590" spans="1:9" ht="45" customHeight="1">
      <c r="A590" s="57" t="s">
        <v>108</v>
      </c>
      <c r="B590" s="55" t="s">
        <v>434</v>
      </c>
      <c r="C590" s="55" t="s">
        <v>631</v>
      </c>
      <c r="D590" s="53" t="s">
        <v>435</v>
      </c>
      <c r="E590" s="120" t="s">
        <v>998</v>
      </c>
      <c r="F590" s="22">
        <v>9470</v>
      </c>
      <c r="G590" s="99" t="s">
        <v>1629</v>
      </c>
      <c r="H590" s="76" t="s">
        <v>1251</v>
      </c>
      <c r="I590" s="83" t="s">
        <v>600</v>
      </c>
    </row>
    <row r="591" spans="1:9" ht="45" customHeight="1">
      <c r="A591" s="82"/>
      <c r="B591" s="56"/>
      <c r="C591" s="56"/>
      <c r="D591" s="54"/>
      <c r="E591" s="121"/>
      <c r="F591" s="18">
        <v>9470</v>
      </c>
      <c r="G591" s="100"/>
      <c r="H591" s="76"/>
      <c r="I591" s="84"/>
    </row>
    <row r="592" spans="1:9" ht="24.75" customHeight="1">
      <c r="A592" s="57" t="s">
        <v>108</v>
      </c>
      <c r="B592" s="55" t="s">
        <v>434</v>
      </c>
      <c r="C592" s="55" t="s">
        <v>633</v>
      </c>
      <c r="D592" s="53" t="s">
        <v>436</v>
      </c>
      <c r="E592" s="120" t="s">
        <v>999</v>
      </c>
      <c r="F592" s="22">
        <v>9418</v>
      </c>
      <c r="G592" s="99" t="s">
        <v>1629</v>
      </c>
      <c r="H592" s="76" t="s">
        <v>272</v>
      </c>
      <c r="I592" s="83" t="s">
        <v>600</v>
      </c>
    </row>
    <row r="593" spans="1:9" ht="24.75" customHeight="1">
      <c r="A593" s="82"/>
      <c r="B593" s="56"/>
      <c r="C593" s="56"/>
      <c r="D593" s="54"/>
      <c r="E593" s="121"/>
      <c r="F593" s="18">
        <v>12206</v>
      </c>
      <c r="G593" s="100"/>
      <c r="H593" s="76"/>
      <c r="I593" s="84"/>
    </row>
    <row r="594" spans="1:9" ht="24.75" customHeight="1">
      <c r="A594" s="57" t="s">
        <v>108</v>
      </c>
      <c r="B594" s="55" t="s">
        <v>434</v>
      </c>
      <c r="C594" s="55" t="s">
        <v>1053</v>
      </c>
      <c r="D594" s="53" t="s">
        <v>437</v>
      </c>
      <c r="E594" s="120" t="s">
        <v>1000</v>
      </c>
      <c r="F594" s="22">
        <v>11232</v>
      </c>
      <c r="G594" s="99" t="s">
        <v>1629</v>
      </c>
      <c r="H594" s="76" t="s">
        <v>272</v>
      </c>
      <c r="I594" s="83" t="s">
        <v>600</v>
      </c>
    </row>
    <row r="595" spans="1:9" ht="24.75" customHeight="1">
      <c r="A595" s="82"/>
      <c r="B595" s="56"/>
      <c r="C595" s="56"/>
      <c r="D595" s="54"/>
      <c r="E595" s="121"/>
      <c r="F595" s="18">
        <v>11267</v>
      </c>
      <c r="G595" s="100"/>
      <c r="H595" s="76"/>
      <c r="I595" s="84"/>
    </row>
    <row r="596" spans="1:9" ht="24.75" customHeight="1">
      <c r="A596" s="57" t="s">
        <v>108</v>
      </c>
      <c r="B596" s="55" t="s">
        <v>434</v>
      </c>
      <c r="C596" s="55" t="s">
        <v>550</v>
      </c>
      <c r="D596" s="53" t="s">
        <v>438</v>
      </c>
      <c r="E596" s="120" t="s">
        <v>1001</v>
      </c>
      <c r="F596" s="22">
        <v>4873</v>
      </c>
      <c r="G596" s="99" t="s">
        <v>1629</v>
      </c>
      <c r="H596" s="76" t="s">
        <v>272</v>
      </c>
      <c r="I596" s="83" t="s">
        <v>600</v>
      </c>
    </row>
    <row r="597" spans="1:9" ht="24.75" customHeight="1">
      <c r="A597" s="82"/>
      <c r="B597" s="56"/>
      <c r="C597" s="56"/>
      <c r="D597" s="54"/>
      <c r="E597" s="121"/>
      <c r="F597" s="18">
        <v>8857</v>
      </c>
      <c r="G597" s="100"/>
      <c r="H597" s="76"/>
      <c r="I597" s="84"/>
    </row>
    <row r="598" spans="1:9" ht="18.75" customHeight="1">
      <c r="A598" s="57" t="s">
        <v>1346</v>
      </c>
      <c r="B598" s="55" t="s">
        <v>439</v>
      </c>
      <c r="C598" s="55" t="s">
        <v>631</v>
      </c>
      <c r="D598" s="53" t="s">
        <v>634</v>
      </c>
      <c r="E598" s="78" t="s">
        <v>704</v>
      </c>
      <c r="F598" s="22">
        <v>12680</v>
      </c>
      <c r="G598" s="99"/>
      <c r="H598" s="76" t="s">
        <v>486</v>
      </c>
      <c r="I598" s="83" t="s">
        <v>627</v>
      </c>
    </row>
    <row r="599" spans="1:9" ht="18.75" customHeight="1">
      <c r="A599" s="82"/>
      <c r="B599" s="56"/>
      <c r="C599" s="56"/>
      <c r="D599" s="54"/>
      <c r="E599" s="79"/>
      <c r="F599" s="18">
        <v>12420</v>
      </c>
      <c r="G599" s="100"/>
      <c r="H599" s="76"/>
      <c r="I599" s="84"/>
    </row>
    <row r="600" spans="1:9" ht="24" customHeight="1">
      <c r="A600" s="57" t="s">
        <v>105</v>
      </c>
      <c r="B600" s="55" t="s">
        <v>439</v>
      </c>
      <c r="C600" s="55" t="s">
        <v>635</v>
      </c>
      <c r="D600" s="53" t="s">
        <v>440</v>
      </c>
      <c r="E600" s="120" t="s">
        <v>906</v>
      </c>
      <c r="F600" s="22">
        <v>739</v>
      </c>
      <c r="G600" s="99"/>
      <c r="H600" s="76" t="s">
        <v>1251</v>
      </c>
      <c r="I600" s="83" t="s">
        <v>758</v>
      </c>
    </row>
    <row r="601" spans="1:9" ht="24" customHeight="1">
      <c r="A601" s="82"/>
      <c r="B601" s="56"/>
      <c r="C601" s="56"/>
      <c r="D601" s="54"/>
      <c r="E601" s="121"/>
      <c r="F601" s="18">
        <v>739</v>
      </c>
      <c r="G601" s="100"/>
      <c r="H601" s="76"/>
      <c r="I601" s="84"/>
    </row>
    <row r="602" spans="1:9" ht="16.5" customHeight="1">
      <c r="A602" s="38"/>
      <c r="B602" s="39"/>
      <c r="C602" s="39"/>
      <c r="D602" s="40"/>
      <c r="E602" s="46"/>
      <c r="F602" s="51">
        <f>SUM(F478+F480+F482+F484+F486+F488+F490+F492+F494+F496+F498+F500+F502+F504+F506+F508+F510+F512+F514+F516+F518+F520+F522+F524+F526+F528+F530+F532+F534+F536+F538+F540+F542+F544+F546+F548+F550+F552+F554+F556+F558+F560+F562+F564+F566+F568+F570+F572+F574+F576+F578+F580+F582+F584+F586+F588+F590+F592+F594+F596+F598+F600)</f>
        <v>2362792</v>
      </c>
      <c r="G602" s="48"/>
      <c r="H602" s="74"/>
      <c r="I602" s="41"/>
    </row>
    <row r="603" spans="1:9" ht="16.5" customHeight="1">
      <c r="A603" s="42"/>
      <c r="B603" s="43"/>
      <c r="C603" s="43"/>
      <c r="D603" s="44"/>
      <c r="E603" s="47"/>
      <c r="F603" s="49">
        <f>SUM(F479+F481+F483+F485+F487+F489+F491+F493+F495+F497+F499+F501+F503+F505+F507+F509+F511+F513+F515+F517+F519+F521+F523+F525+F527+F529+F531+F533+F535+F537+F539+F541+F543+F545+F547+F549+F551+F553+F555+F557+F559+F561+F563+F565+F567+F569+F571+F573+F575+F577+F579+F581+F583+F585+F587+F589+F591+F593+F595+F597+F599+F601)</f>
        <v>2539407</v>
      </c>
      <c r="G603" s="50"/>
      <c r="H603" s="75"/>
      <c r="I603" s="45"/>
    </row>
    <row r="604" spans="1:9" ht="17.25" customHeight="1">
      <c r="A604" s="57" t="s">
        <v>1346</v>
      </c>
      <c r="B604" s="55" t="s">
        <v>441</v>
      </c>
      <c r="C604" s="55" t="s">
        <v>631</v>
      </c>
      <c r="D604" s="53" t="s">
        <v>634</v>
      </c>
      <c r="E604" s="78" t="s">
        <v>704</v>
      </c>
      <c r="F604" s="22">
        <v>5182</v>
      </c>
      <c r="G604" s="99"/>
      <c r="H604" s="76" t="s">
        <v>1251</v>
      </c>
      <c r="I604" s="83" t="s">
        <v>627</v>
      </c>
    </row>
    <row r="605" spans="1:9" ht="17.25" customHeight="1">
      <c r="A605" s="82"/>
      <c r="B605" s="56"/>
      <c r="C605" s="56"/>
      <c r="D605" s="54"/>
      <c r="E605" s="79"/>
      <c r="F605" s="18">
        <v>5182</v>
      </c>
      <c r="G605" s="100"/>
      <c r="H605" s="76"/>
      <c r="I605" s="84"/>
    </row>
    <row r="606" spans="1:9" ht="23.25" customHeight="1">
      <c r="A606" s="57" t="s">
        <v>155</v>
      </c>
      <c r="B606" s="55" t="s">
        <v>441</v>
      </c>
      <c r="C606" s="55" t="s">
        <v>635</v>
      </c>
      <c r="D606" s="53" t="s">
        <v>442</v>
      </c>
      <c r="E606" s="78" t="s">
        <v>250</v>
      </c>
      <c r="F606" s="22">
        <v>65000</v>
      </c>
      <c r="G606" s="99" t="s">
        <v>813</v>
      </c>
      <c r="H606" s="76" t="s">
        <v>1251</v>
      </c>
      <c r="I606" s="83" t="s">
        <v>1383</v>
      </c>
    </row>
    <row r="607" spans="1:9" ht="23.25" customHeight="1">
      <c r="A607" s="82"/>
      <c r="B607" s="56"/>
      <c r="C607" s="56"/>
      <c r="D607" s="54"/>
      <c r="E607" s="79"/>
      <c r="F607" s="18">
        <v>65000</v>
      </c>
      <c r="G607" s="100"/>
      <c r="H607" s="76"/>
      <c r="I607" s="84"/>
    </row>
    <row r="608" spans="1:9" ht="64.5" customHeight="1">
      <c r="A608" s="57" t="s">
        <v>155</v>
      </c>
      <c r="B608" s="55" t="s">
        <v>441</v>
      </c>
      <c r="C608" s="55" t="s">
        <v>4</v>
      </c>
      <c r="D608" s="53" t="s">
        <v>443</v>
      </c>
      <c r="E608" s="78" t="s">
        <v>1597</v>
      </c>
      <c r="F608" s="22">
        <v>20000</v>
      </c>
      <c r="G608" s="99" t="s">
        <v>813</v>
      </c>
      <c r="H608" s="76" t="s">
        <v>1251</v>
      </c>
      <c r="I608" s="83" t="s">
        <v>1383</v>
      </c>
    </row>
    <row r="609" spans="1:9" ht="64.5" customHeight="1">
      <c r="A609" s="82"/>
      <c r="B609" s="56"/>
      <c r="C609" s="56"/>
      <c r="D609" s="54"/>
      <c r="E609" s="79"/>
      <c r="F609" s="18">
        <v>20000</v>
      </c>
      <c r="G609" s="100"/>
      <c r="H609" s="76"/>
      <c r="I609" s="84"/>
    </row>
    <row r="610" spans="1:9" ht="30" customHeight="1">
      <c r="A610" s="57" t="s">
        <v>155</v>
      </c>
      <c r="B610" s="55" t="s">
        <v>441</v>
      </c>
      <c r="C610" s="55" t="s">
        <v>8</v>
      </c>
      <c r="D610" s="53" t="s">
        <v>445</v>
      </c>
      <c r="E610" s="78" t="s">
        <v>346</v>
      </c>
      <c r="F610" s="22">
        <v>150</v>
      </c>
      <c r="G610" s="99" t="s">
        <v>814</v>
      </c>
      <c r="H610" s="76" t="s">
        <v>1251</v>
      </c>
      <c r="I610" s="83" t="s">
        <v>1383</v>
      </c>
    </row>
    <row r="611" spans="1:9" ht="30" customHeight="1">
      <c r="A611" s="82"/>
      <c r="B611" s="56"/>
      <c r="C611" s="56"/>
      <c r="D611" s="54"/>
      <c r="E611" s="79"/>
      <c r="F611" s="18">
        <v>150</v>
      </c>
      <c r="G611" s="100"/>
      <c r="H611" s="76"/>
      <c r="I611" s="84"/>
    </row>
    <row r="612" spans="1:9" ht="42" customHeight="1">
      <c r="A612" s="57" t="s">
        <v>155</v>
      </c>
      <c r="B612" s="55" t="s">
        <v>441</v>
      </c>
      <c r="C612" s="55" t="s">
        <v>10</v>
      </c>
      <c r="D612" s="53" t="s">
        <v>1384</v>
      </c>
      <c r="E612" s="78" t="s">
        <v>812</v>
      </c>
      <c r="F612" s="22">
        <v>126</v>
      </c>
      <c r="G612" s="99"/>
      <c r="H612" s="76" t="s">
        <v>1251</v>
      </c>
      <c r="I612" s="83" t="s">
        <v>1383</v>
      </c>
    </row>
    <row r="613" spans="1:9" ht="42" customHeight="1">
      <c r="A613" s="82"/>
      <c r="B613" s="56"/>
      <c r="C613" s="56"/>
      <c r="D613" s="54"/>
      <c r="E613" s="79"/>
      <c r="F613" s="18">
        <v>126</v>
      </c>
      <c r="G613" s="100"/>
      <c r="H613" s="76"/>
      <c r="I613" s="84"/>
    </row>
    <row r="614" spans="1:9" ht="26.25" customHeight="1">
      <c r="A614" s="57" t="s">
        <v>1349</v>
      </c>
      <c r="B614" s="55" t="s">
        <v>441</v>
      </c>
      <c r="C614" s="55" t="s">
        <v>793</v>
      </c>
      <c r="D614" s="53" t="s">
        <v>1522</v>
      </c>
      <c r="E614" s="78" t="s">
        <v>1598</v>
      </c>
      <c r="F614" s="22">
        <v>1324</v>
      </c>
      <c r="G614" s="99"/>
      <c r="H614" s="76" t="s">
        <v>1251</v>
      </c>
      <c r="I614" s="85" t="s">
        <v>1165</v>
      </c>
    </row>
    <row r="615" spans="1:9" ht="26.25" customHeight="1">
      <c r="A615" s="82"/>
      <c r="B615" s="56"/>
      <c r="C615" s="56"/>
      <c r="D615" s="54"/>
      <c r="E615" s="79"/>
      <c r="F615" s="18">
        <v>1324</v>
      </c>
      <c r="G615" s="100"/>
      <c r="H615" s="76"/>
      <c r="I615" s="86"/>
    </row>
    <row r="616" spans="1:9" ht="26.25" customHeight="1">
      <c r="A616" s="57" t="s">
        <v>1349</v>
      </c>
      <c r="B616" s="55" t="s">
        <v>441</v>
      </c>
      <c r="C616" s="55" t="s">
        <v>794</v>
      </c>
      <c r="D616" s="53" t="s">
        <v>73</v>
      </c>
      <c r="E616" s="78" t="s">
        <v>777</v>
      </c>
      <c r="F616" s="22">
        <v>4400</v>
      </c>
      <c r="G616" s="99"/>
      <c r="H616" s="76" t="s">
        <v>1251</v>
      </c>
      <c r="I616" s="85" t="s">
        <v>1164</v>
      </c>
    </row>
    <row r="617" spans="1:9" ht="26.25" customHeight="1">
      <c r="A617" s="82"/>
      <c r="B617" s="56"/>
      <c r="C617" s="56"/>
      <c r="D617" s="54"/>
      <c r="E617" s="79"/>
      <c r="F617" s="18">
        <v>4400</v>
      </c>
      <c r="G617" s="100"/>
      <c r="H617" s="76"/>
      <c r="I617" s="86"/>
    </row>
    <row r="618" spans="1:9" ht="26.25" customHeight="1">
      <c r="A618" s="57" t="s">
        <v>108</v>
      </c>
      <c r="B618" s="55" t="s">
        <v>441</v>
      </c>
      <c r="C618" s="55" t="s">
        <v>189</v>
      </c>
      <c r="D618" s="53" t="s">
        <v>795</v>
      </c>
      <c r="E618" s="78" t="s">
        <v>1172</v>
      </c>
      <c r="F618" s="22">
        <v>7225</v>
      </c>
      <c r="G618" s="99"/>
      <c r="H618" s="89" t="s">
        <v>240</v>
      </c>
      <c r="I618" s="85" t="s">
        <v>1383</v>
      </c>
    </row>
    <row r="619" spans="1:9" ht="26.25" customHeight="1">
      <c r="A619" s="82"/>
      <c r="B619" s="56"/>
      <c r="C619" s="56"/>
      <c r="D619" s="110"/>
      <c r="E619" s="79"/>
      <c r="F619" s="21">
        <v>0</v>
      </c>
      <c r="G619" s="100"/>
      <c r="H619" s="90"/>
      <c r="I619" s="86"/>
    </row>
    <row r="620" spans="1:9" ht="42" customHeight="1">
      <c r="A620" s="123" t="s">
        <v>560</v>
      </c>
      <c r="B620" s="55" t="s">
        <v>441</v>
      </c>
      <c r="C620" s="55" t="s">
        <v>525</v>
      </c>
      <c r="D620" s="53" t="s">
        <v>1604</v>
      </c>
      <c r="E620" s="78" t="s">
        <v>776</v>
      </c>
      <c r="F620" s="22">
        <v>7141</v>
      </c>
      <c r="G620" s="99"/>
      <c r="H620" s="76" t="s">
        <v>1251</v>
      </c>
      <c r="I620" s="85" t="s">
        <v>1173</v>
      </c>
    </row>
    <row r="621" spans="1:9" ht="42" customHeight="1">
      <c r="A621" s="124"/>
      <c r="B621" s="56"/>
      <c r="C621" s="56"/>
      <c r="D621" s="54"/>
      <c r="E621" s="79"/>
      <c r="F621" s="18">
        <v>7141</v>
      </c>
      <c r="G621" s="100"/>
      <c r="H621" s="76"/>
      <c r="I621" s="86"/>
    </row>
    <row r="622" spans="1:9" ht="42" customHeight="1">
      <c r="A622" s="57" t="s">
        <v>227</v>
      </c>
      <c r="B622" s="55" t="s">
        <v>441</v>
      </c>
      <c r="C622" s="55" t="s">
        <v>527</v>
      </c>
      <c r="D622" s="53" t="s">
        <v>1385</v>
      </c>
      <c r="E622" s="78" t="s">
        <v>1599</v>
      </c>
      <c r="F622" s="22">
        <v>2200</v>
      </c>
      <c r="G622" s="99"/>
      <c r="H622" s="76" t="s">
        <v>1251</v>
      </c>
      <c r="I622" s="83" t="s">
        <v>1383</v>
      </c>
    </row>
    <row r="623" spans="1:9" ht="42" customHeight="1">
      <c r="A623" s="82"/>
      <c r="B623" s="56"/>
      <c r="C623" s="56"/>
      <c r="D623" s="54"/>
      <c r="E623" s="79"/>
      <c r="F623" s="18">
        <v>2200</v>
      </c>
      <c r="G623" s="100"/>
      <c r="H623" s="76"/>
      <c r="I623" s="84"/>
    </row>
    <row r="624" spans="1:9" ht="42" customHeight="1">
      <c r="A624" s="57" t="s">
        <v>228</v>
      </c>
      <c r="B624" s="55" t="s">
        <v>441</v>
      </c>
      <c r="C624" s="55" t="s">
        <v>529</v>
      </c>
      <c r="D624" s="53" t="s">
        <v>468</v>
      </c>
      <c r="E624" s="78" t="s">
        <v>773</v>
      </c>
      <c r="F624" s="22">
        <v>579</v>
      </c>
      <c r="G624" s="99"/>
      <c r="H624" s="76" t="s">
        <v>1251</v>
      </c>
      <c r="I624" s="85" t="s">
        <v>1173</v>
      </c>
    </row>
    <row r="625" spans="1:9" ht="42" customHeight="1">
      <c r="A625" s="82"/>
      <c r="B625" s="56"/>
      <c r="C625" s="56"/>
      <c r="D625" s="54"/>
      <c r="E625" s="79"/>
      <c r="F625" s="18">
        <v>579</v>
      </c>
      <c r="G625" s="100"/>
      <c r="H625" s="76"/>
      <c r="I625" s="86"/>
    </row>
    <row r="626" spans="1:9" ht="23.25" customHeight="1">
      <c r="A626" s="57" t="s">
        <v>1354</v>
      </c>
      <c r="B626" s="55" t="s">
        <v>441</v>
      </c>
      <c r="C626" s="55" t="s">
        <v>531</v>
      </c>
      <c r="D626" s="53" t="s">
        <v>1386</v>
      </c>
      <c r="E626" s="78" t="s">
        <v>393</v>
      </c>
      <c r="F626" s="22">
        <v>1440</v>
      </c>
      <c r="G626" s="99"/>
      <c r="H626" s="76" t="s">
        <v>1251</v>
      </c>
      <c r="I626" s="85" t="s">
        <v>1173</v>
      </c>
    </row>
    <row r="627" spans="1:9" ht="23.25" customHeight="1">
      <c r="A627" s="82"/>
      <c r="B627" s="56"/>
      <c r="C627" s="56"/>
      <c r="D627" s="54"/>
      <c r="E627" s="79"/>
      <c r="F627" s="18">
        <v>1440</v>
      </c>
      <c r="G627" s="100"/>
      <c r="H627" s="76"/>
      <c r="I627" s="86"/>
    </row>
    <row r="628" spans="1:9" ht="23.25" customHeight="1">
      <c r="A628" s="57" t="s">
        <v>110</v>
      </c>
      <c r="B628" s="55" t="s">
        <v>441</v>
      </c>
      <c r="C628" s="55" t="s">
        <v>1120</v>
      </c>
      <c r="D628" s="53" t="s">
        <v>1121</v>
      </c>
      <c r="E628" s="78" t="s">
        <v>251</v>
      </c>
      <c r="F628" s="22">
        <v>4149</v>
      </c>
      <c r="G628" s="99"/>
      <c r="H628" s="76" t="s">
        <v>486</v>
      </c>
      <c r="I628" s="85" t="s">
        <v>1173</v>
      </c>
    </row>
    <row r="629" spans="1:9" ht="23.25" customHeight="1">
      <c r="A629" s="82"/>
      <c r="B629" s="56"/>
      <c r="C629" s="56"/>
      <c r="D629" s="54"/>
      <c r="E629" s="79"/>
      <c r="F629" s="18">
        <v>4079</v>
      </c>
      <c r="G629" s="100"/>
      <c r="H629" s="76"/>
      <c r="I629" s="86"/>
    </row>
    <row r="630" spans="1:9" ht="24" customHeight="1">
      <c r="A630" s="57" t="s">
        <v>111</v>
      </c>
      <c r="B630" s="55" t="s">
        <v>441</v>
      </c>
      <c r="C630" s="55" t="s">
        <v>1122</v>
      </c>
      <c r="D630" s="53" t="s">
        <v>1125</v>
      </c>
      <c r="E630" s="78" t="s">
        <v>899</v>
      </c>
      <c r="F630" s="22">
        <v>1737</v>
      </c>
      <c r="G630" s="99"/>
      <c r="H630" s="76" t="s">
        <v>1251</v>
      </c>
      <c r="I630" s="85" t="s">
        <v>1173</v>
      </c>
    </row>
    <row r="631" spans="1:9" ht="24" customHeight="1">
      <c r="A631" s="82"/>
      <c r="B631" s="56"/>
      <c r="C631" s="56"/>
      <c r="D631" s="54"/>
      <c r="E631" s="79"/>
      <c r="F631" s="18">
        <v>1737</v>
      </c>
      <c r="G631" s="100"/>
      <c r="H631" s="76"/>
      <c r="I631" s="86"/>
    </row>
    <row r="632" spans="1:9" ht="50.25" customHeight="1">
      <c r="A632" s="57" t="s">
        <v>112</v>
      </c>
      <c r="B632" s="55" t="s">
        <v>441</v>
      </c>
      <c r="C632" s="55" t="s">
        <v>796</v>
      </c>
      <c r="D632" s="53" t="s">
        <v>1606</v>
      </c>
      <c r="E632" s="78" t="s">
        <v>778</v>
      </c>
      <c r="F632" s="22">
        <v>810</v>
      </c>
      <c r="G632" s="99"/>
      <c r="H632" s="76" t="s">
        <v>1251</v>
      </c>
      <c r="I632" s="85" t="s">
        <v>1165</v>
      </c>
    </row>
    <row r="633" spans="1:9" ht="50.25" customHeight="1">
      <c r="A633" s="82"/>
      <c r="B633" s="56"/>
      <c r="C633" s="56"/>
      <c r="D633" s="54"/>
      <c r="E633" s="79"/>
      <c r="F633" s="18">
        <v>810</v>
      </c>
      <c r="G633" s="100"/>
      <c r="H633" s="76"/>
      <c r="I633" s="86"/>
    </row>
    <row r="634" spans="1:9" ht="23.25" customHeight="1">
      <c r="A634" s="57" t="s">
        <v>113</v>
      </c>
      <c r="B634" s="55" t="s">
        <v>441</v>
      </c>
      <c r="C634" s="55" t="s">
        <v>797</v>
      </c>
      <c r="D634" s="53" t="s">
        <v>1123</v>
      </c>
      <c r="E634" s="78" t="s">
        <v>775</v>
      </c>
      <c r="F634" s="22">
        <v>4478</v>
      </c>
      <c r="G634" s="99"/>
      <c r="H634" s="76" t="s">
        <v>1251</v>
      </c>
      <c r="I634" s="85" t="s">
        <v>1173</v>
      </c>
    </row>
    <row r="635" spans="1:9" ht="23.25" customHeight="1">
      <c r="A635" s="82"/>
      <c r="B635" s="56"/>
      <c r="C635" s="56"/>
      <c r="D635" s="54"/>
      <c r="E635" s="79"/>
      <c r="F635" s="18">
        <v>4478</v>
      </c>
      <c r="G635" s="100"/>
      <c r="H635" s="76"/>
      <c r="I635" s="86"/>
    </row>
    <row r="636" spans="1:9" ht="24" customHeight="1">
      <c r="A636" s="57" t="s">
        <v>114</v>
      </c>
      <c r="B636" s="55" t="s">
        <v>441</v>
      </c>
      <c r="C636" s="55" t="s">
        <v>1124</v>
      </c>
      <c r="D636" s="138" t="s">
        <v>798</v>
      </c>
      <c r="E636" s="120" t="s">
        <v>35</v>
      </c>
      <c r="F636" s="32">
        <v>1159</v>
      </c>
      <c r="G636" s="99"/>
      <c r="H636" s="76" t="s">
        <v>240</v>
      </c>
      <c r="I636" s="85" t="s">
        <v>1173</v>
      </c>
    </row>
    <row r="637" spans="1:9" ht="24" customHeight="1">
      <c r="A637" s="82"/>
      <c r="B637" s="56"/>
      <c r="C637" s="56"/>
      <c r="D637" s="139"/>
      <c r="E637" s="121"/>
      <c r="F637" s="21">
        <v>0</v>
      </c>
      <c r="G637" s="100"/>
      <c r="H637" s="76"/>
      <c r="I637" s="86"/>
    </row>
    <row r="638" spans="1:9" ht="24" customHeight="1">
      <c r="A638" s="57" t="s">
        <v>1344</v>
      </c>
      <c r="B638" s="55" t="s">
        <v>441</v>
      </c>
      <c r="C638" s="55" t="s">
        <v>1126</v>
      </c>
      <c r="D638" s="53" t="s">
        <v>1387</v>
      </c>
      <c r="E638" s="78" t="s">
        <v>774</v>
      </c>
      <c r="F638" s="22">
        <v>1502</v>
      </c>
      <c r="G638" s="99"/>
      <c r="H638" s="76" t="s">
        <v>1251</v>
      </c>
      <c r="I638" s="85" t="s">
        <v>1173</v>
      </c>
    </row>
    <row r="639" spans="1:9" ht="24" customHeight="1">
      <c r="A639" s="82"/>
      <c r="B639" s="56"/>
      <c r="C639" s="56"/>
      <c r="D639" s="54"/>
      <c r="E639" s="79"/>
      <c r="F639" s="18">
        <v>1502</v>
      </c>
      <c r="G639" s="100"/>
      <c r="H639" s="76"/>
      <c r="I639" s="86"/>
    </row>
    <row r="640" spans="1:9" ht="24" customHeight="1">
      <c r="A640" s="123" t="s">
        <v>560</v>
      </c>
      <c r="B640" s="55"/>
      <c r="C640" s="55"/>
      <c r="D640" s="53" t="s">
        <v>1605</v>
      </c>
      <c r="E640" s="118" t="s">
        <v>558</v>
      </c>
      <c r="F640" s="22">
        <v>0</v>
      </c>
      <c r="G640" s="99"/>
      <c r="H640" s="76" t="s">
        <v>272</v>
      </c>
      <c r="I640" s="85" t="s">
        <v>1173</v>
      </c>
    </row>
    <row r="641" spans="1:9" ht="24" customHeight="1">
      <c r="A641" s="124"/>
      <c r="B641" s="56"/>
      <c r="C641" s="56"/>
      <c r="D641" s="54"/>
      <c r="E641" s="119"/>
      <c r="F641" s="18">
        <v>4809</v>
      </c>
      <c r="G641" s="100"/>
      <c r="H641" s="76"/>
      <c r="I641" s="86"/>
    </row>
    <row r="642" spans="1:9" ht="23.25" customHeight="1">
      <c r="A642" s="123" t="s">
        <v>560</v>
      </c>
      <c r="B642" s="55" t="s">
        <v>441</v>
      </c>
      <c r="C642" s="55" t="s">
        <v>995</v>
      </c>
      <c r="D642" s="53" t="s">
        <v>1607</v>
      </c>
      <c r="E642" s="118" t="s">
        <v>559</v>
      </c>
      <c r="F642" s="22">
        <v>7844</v>
      </c>
      <c r="G642" s="99"/>
      <c r="H642" s="76" t="s">
        <v>1251</v>
      </c>
      <c r="I642" s="85" t="s">
        <v>1164</v>
      </c>
    </row>
    <row r="643" spans="1:9" ht="23.25" customHeight="1">
      <c r="A643" s="124"/>
      <c r="B643" s="56"/>
      <c r="C643" s="56"/>
      <c r="D643" s="54"/>
      <c r="E643" s="119"/>
      <c r="F643" s="18">
        <v>7844</v>
      </c>
      <c r="G643" s="100"/>
      <c r="H643" s="76"/>
      <c r="I643" s="86"/>
    </row>
    <row r="644" spans="1:9" ht="43.5" customHeight="1">
      <c r="A644" s="57" t="s">
        <v>155</v>
      </c>
      <c r="B644" s="55" t="s">
        <v>441</v>
      </c>
      <c r="C644" s="55" t="s">
        <v>717</v>
      </c>
      <c r="D644" s="53" t="s">
        <v>444</v>
      </c>
      <c r="E644" s="78" t="s">
        <v>252</v>
      </c>
      <c r="F644" s="22">
        <v>86</v>
      </c>
      <c r="G644" s="99"/>
      <c r="H644" s="76" t="s">
        <v>1251</v>
      </c>
      <c r="I644" s="83" t="s">
        <v>626</v>
      </c>
    </row>
    <row r="645" spans="1:9" ht="44.25" customHeight="1">
      <c r="A645" s="82"/>
      <c r="B645" s="56"/>
      <c r="C645" s="56"/>
      <c r="D645" s="54"/>
      <c r="E645" s="79"/>
      <c r="F645" s="18">
        <v>86</v>
      </c>
      <c r="G645" s="100"/>
      <c r="H645" s="76"/>
      <c r="I645" s="84"/>
    </row>
    <row r="646" spans="1:9" ht="19.5" customHeight="1">
      <c r="A646" s="57" t="s">
        <v>1346</v>
      </c>
      <c r="B646" s="55" t="s">
        <v>446</v>
      </c>
      <c r="C646" s="55" t="s">
        <v>631</v>
      </c>
      <c r="D646" s="53" t="s">
        <v>634</v>
      </c>
      <c r="E646" s="78" t="s">
        <v>704</v>
      </c>
      <c r="F646" s="22">
        <v>5454</v>
      </c>
      <c r="G646" s="99"/>
      <c r="H646" s="76" t="s">
        <v>1251</v>
      </c>
      <c r="I646" s="83" t="s">
        <v>627</v>
      </c>
    </row>
    <row r="647" spans="1:9" ht="19.5" customHeight="1">
      <c r="A647" s="82"/>
      <c r="B647" s="56"/>
      <c r="C647" s="56"/>
      <c r="D647" s="54"/>
      <c r="E647" s="79"/>
      <c r="F647" s="18">
        <v>5454</v>
      </c>
      <c r="G647" s="100"/>
      <c r="H647" s="76"/>
      <c r="I647" s="84"/>
    </row>
    <row r="648" spans="1:9" ht="45" customHeight="1">
      <c r="A648" s="57" t="s">
        <v>155</v>
      </c>
      <c r="B648" s="55" t="s">
        <v>446</v>
      </c>
      <c r="C648" s="55" t="s">
        <v>635</v>
      </c>
      <c r="D648" s="53" t="s">
        <v>447</v>
      </c>
      <c r="E648" s="78" t="s">
        <v>253</v>
      </c>
      <c r="F648" s="22">
        <v>3778</v>
      </c>
      <c r="G648" s="99" t="s">
        <v>49</v>
      </c>
      <c r="H648" s="76" t="s">
        <v>486</v>
      </c>
      <c r="I648" s="83" t="s">
        <v>1383</v>
      </c>
    </row>
    <row r="649" spans="1:9" ht="45" customHeight="1">
      <c r="A649" s="82"/>
      <c r="B649" s="56"/>
      <c r="C649" s="56"/>
      <c r="D649" s="54"/>
      <c r="E649" s="79"/>
      <c r="F649" s="18">
        <v>3452</v>
      </c>
      <c r="G649" s="100"/>
      <c r="H649" s="76"/>
      <c r="I649" s="84"/>
    </row>
    <row r="650" spans="1:9" ht="16.5" customHeight="1">
      <c r="A650" s="38"/>
      <c r="B650" s="39"/>
      <c r="C650" s="39"/>
      <c r="D650" s="40"/>
      <c r="E650" s="46"/>
      <c r="F650" s="51">
        <f>SUM(F604+F606+F608+F610+F612+F614+F616+F618+F620+F622+F624+F626+F628+F630+F632+F634+F636+F638+F640+F642+F644+F646+F648)</f>
        <v>145764</v>
      </c>
      <c r="G650" s="48"/>
      <c r="H650" s="74"/>
      <c r="I650" s="41"/>
    </row>
    <row r="651" spans="1:9" ht="16.5" customHeight="1">
      <c r="A651" s="42"/>
      <c r="B651" s="43"/>
      <c r="C651" s="43"/>
      <c r="D651" s="44"/>
      <c r="E651" s="47"/>
      <c r="F651" s="49">
        <f>SUM(F605+F607+F609+F611+F613+F615+F617+F619+F621+F623+F625+F627+F629+F631+F633+F635+F637+F639+F641+F643+F645+F647+F649)</f>
        <v>141793</v>
      </c>
      <c r="G651" s="50"/>
      <c r="H651" s="75"/>
      <c r="I651" s="45"/>
    </row>
    <row r="652" spans="1:9" ht="19.5" customHeight="1">
      <c r="A652" s="57" t="s">
        <v>1346</v>
      </c>
      <c r="B652" s="55" t="s">
        <v>448</v>
      </c>
      <c r="C652" s="55" t="s">
        <v>631</v>
      </c>
      <c r="D652" s="53" t="s">
        <v>634</v>
      </c>
      <c r="E652" s="78" t="s">
        <v>704</v>
      </c>
      <c r="F652" s="22">
        <v>29385</v>
      </c>
      <c r="G652" s="99"/>
      <c r="H652" s="76" t="s">
        <v>486</v>
      </c>
      <c r="I652" s="83" t="s">
        <v>627</v>
      </c>
    </row>
    <row r="653" spans="1:9" ht="19.5" customHeight="1">
      <c r="A653" s="82"/>
      <c r="B653" s="56"/>
      <c r="C653" s="56"/>
      <c r="D653" s="54"/>
      <c r="E653" s="79"/>
      <c r="F653" s="18">
        <v>29257</v>
      </c>
      <c r="G653" s="100"/>
      <c r="H653" s="76"/>
      <c r="I653" s="84"/>
    </row>
    <row r="654" spans="1:9" ht="31.5" customHeight="1">
      <c r="A654" s="57" t="s">
        <v>1355</v>
      </c>
      <c r="B654" s="55" t="s">
        <v>448</v>
      </c>
      <c r="C654" s="55" t="s">
        <v>635</v>
      </c>
      <c r="D654" s="53" t="s">
        <v>449</v>
      </c>
      <c r="E654" s="78" t="s">
        <v>1028</v>
      </c>
      <c r="F654" s="22">
        <v>10987</v>
      </c>
      <c r="G654" s="99" t="s">
        <v>1581</v>
      </c>
      <c r="H654" s="76" t="s">
        <v>272</v>
      </c>
      <c r="I654" s="83" t="s">
        <v>1608</v>
      </c>
    </row>
    <row r="655" spans="1:9" ht="31.5" customHeight="1">
      <c r="A655" s="82"/>
      <c r="B655" s="56"/>
      <c r="C655" s="56"/>
      <c r="D655" s="54"/>
      <c r="E655" s="79"/>
      <c r="F655" s="18">
        <v>11012</v>
      </c>
      <c r="G655" s="100"/>
      <c r="H655" s="76"/>
      <c r="I655" s="84"/>
    </row>
    <row r="656" spans="1:9" ht="19.5" customHeight="1">
      <c r="A656" s="57" t="s">
        <v>1346</v>
      </c>
      <c r="B656" s="55" t="s">
        <v>450</v>
      </c>
      <c r="C656" s="55" t="s">
        <v>631</v>
      </c>
      <c r="D656" s="53" t="s">
        <v>634</v>
      </c>
      <c r="E656" s="78" t="s">
        <v>704</v>
      </c>
      <c r="F656" s="22">
        <v>110783</v>
      </c>
      <c r="G656" s="99"/>
      <c r="H656" s="76" t="s">
        <v>486</v>
      </c>
      <c r="I656" s="83" t="s">
        <v>627</v>
      </c>
    </row>
    <row r="657" spans="1:9" ht="19.5" customHeight="1">
      <c r="A657" s="82"/>
      <c r="B657" s="56"/>
      <c r="C657" s="56"/>
      <c r="D657" s="54"/>
      <c r="E657" s="79"/>
      <c r="F657" s="18">
        <v>102295</v>
      </c>
      <c r="G657" s="100"/>
      <c r="H657" s="76"/>
      <c r="I657" s="84"/>
    </row>
    <row r="658" spans="1:9" ht="30.75" customHeight="1">
      <c r="A658" s="57" t="s">
        <v>1355</v>
      </c>
      <c r="B658" s="55" t="s">
        <v>450</v>
      </c>
      <c r="C658" s="55" t="s">
        <v>635</v>
      </c>
      <c r="D658" s="53" t="s">
        <v>451</v>
      </c>
      <c r="E658" s="78" t="s">
        <v>254</v>
      </c>
      <c r="F658" s="22">
        <v>197</v>
      </c>
      <c r="G658" s="99" t="s">
        <v>1581</v>
      </c>
      <c r="H658" s="76" t="s">
        <v>1251</v>
      </c>
      <c r="I658" s="83" t="s">
        <v>1608</v>
      </c>
    </row>
    <row r="659" spans="1:9" ht="30.75" customHeight="1">
      <c r="A659" s="82"/>
      <c r="B659" s="56"/>
      <c r="C659" s="56"/>
      <c r="D659" s="54"/>
      <c r="E659" s="79"/>
      <c r="F659" s="18">
        <v>197</v>
      </c>
      <c r="G659" s="100"/>
      <c r="H659" s="76"/>
      <c r="I659" s="84"/>
    </row>
    <row r="660" spans="1:9" ht="30.75" customHeight="1">
      <c r="A660" s="57" t="s">
        <v>1355</v>
      </c>
      <c r="B660" s="55" t="s">
        <v>450</v>
      </c>
      <c r="C660" s="55" t="s">
        <v>8</v>
      </c>
      <c r="D660" s="53" t="s">
        <v>452</v>
      </c>
      <c r="E660" s="78" t="s">
        <v>1029</v>
      </c>
      <c r="F660" s="22">
        <v>338</v>
      </c>
      <c r="G660" s="99" t="s">
        <v>1581</v>
      </c>
      <c r="H660" s="76" t="s">
        <v>1251</v>
      </c>
      <c r="I660" s="83" t="s">
        <v>1608</v>
      </c>
    </row>
    <row r="661" spans="1:9" ht="30.75" customHeight="1">
      <c r="A661" s="82"/>
      <c r="B661" s="56"/>
      <c r="C661" s="56"/>
      <c r="D661" s="54"/>
      <c r="E661" s="79"/>
      <c r="F661" s="18">
        <v>338</v>
      </c>
      <c r="G661" s="100"/>
      <c r="H661" s="76"/>
      <c r="I661" s="84"/>
    </row>
    <row r="662" spans="1:9" ht="30.75" customHeight="1">
      <c r="A662" s="57" t="s">
        <v>1355</v>
      </c>
      <c r="B662" s="55" t="s">
        <v>450</v>
      </c>
      <c r="C662" s="55" t="s">
        <v>790</v>
      </c>
      <c r="D662" s="53" t="s">
        <v>454</v>
      </c>
      <c r="E662" s="78" t="s">
        <v>1030</v>
      </c>
      <c r="F662" s="22">
        <v>1210</v>
      </c>
      <c r="G662" s="99" t="s">
        <v>645</v>
      </c>
      <c r="H662" s="76" t="s">
        <v>486</v>
      </c>
      <c r="I662" s="83" t="s">
        <v>495</v>
      </c>
    </row>
    <row r="663" spans="1:9" ht="30.75" customHeight="1">
      <c r="A663" s="82"/>
      <c r="B663" s="56"/>
      <c r="C663" s="56"/>
      <c r="D663" s="54"/>
      <c r="E663" s="79"/>
      <c r="F663" s="18">
        <v>1205</v>
      </c>
      <c r="G663" s="100"/>
      <c r="H663" s="76"/>
      <c r="I663" s="84"/>
    </row>
    <row r="664" spans="1:9" ht="18.75" customHeight="1">
      <c r="A664" s="57" t="s">
        <v>1355</v>
      </c>
      <c r="B664" s="55" t="s">
        <v>450</v>
      </c>
      <c r="C664" s="55" t="s">
        <v>995</v>
      </c>
      <c r="D664" s="53" t="s">
        <v>453</v>
      </c>
      <c r="E664" s="78" t="s">
        <v>1031</v>
      </c>
      <c r="F664" s="22">
        <v>2214</v>
      </c>
      <c r="G664" s="99" t="s">
        <v>967</v>
      </c>
      <c r="H664" s="76" t="s">
        <v>272</v>
      </c>
      <c r="I664" s="83" t="s">
        <v>626</v>
      </c>
    </row>
    <row r="665" spans="1:9" ht="18.75" customHeight="1">
      <c r="A665" s="82"/>
      <c r="B665" s="56"/>
      <c r="C665" s="56"/>
      <c r="D665" s="54"/>
      <c r="E665" s="79"/>
      <c r="F665" s="18">
        <v>2279</v>
      </c>
      <c r="G665" s="100"/>
      <c r="H665" s="76"/>
      <c r="I665" s="84"/>
    </row>
    <row r="666" spans="1:9" ht="30.75" customHeight="1">
      <c r="A666" s="57" t="s">
        <v>1355</v>
      </c>
      <c r="B666" s="55" t="s">
        <v>455</v>
      </c>
      <c r="C666" s="55" t="s">
        <v>631</v>
      </c>
      <c r="D666" s="53" t="s">
        <v>456</v>
      </c>
      <c r="E666" s="78" t="s">
        <v>255</v>
      </c>
      <c r="F666" s="22">
        <v>740</v>
      </c>
      <c r="G666" s="99" t="s">
        <v>968</v>
      </c>
      <c r="H666" s="76" t="s">
        <v>1251</v>
      </c>
      <c r="I666" s="83" t="s">
        <v>1608</v>
      </c>
    </row>
    <row r="667" spans="1:9" ht="30.75" customHeight="1">
      <c r="A667" s="82"/>
      <c r="B667" s="56"/>
      <c r="C667" s="56"/>
      <c r="D667" s="54"/>
      <c r="E667" s="79"/>
      <c r="F667" s="18">
        <v>740</v>
      </c>
      <c r="G667" s="100"/>
      <c r="H667" s="76"/>
      <c r="I667" s="84"/>
    </row>
    <row r="668" spans="1:9" ht="30.75" customHeight="1">
      <c r="A668" s="57" t="s">
        <v>1355</v>
      </c>
      <c r="B668" s="55" t="s">
        <v>455</v>
      </c>
      <c r="C668" s="55" t="s">
        <v>635</v>
      </c>
      <c r="D668" s="53" t="s">
        <v>457</v>
      </c>
      <c r="E668" s="78" t="s">
        <v>1032</v>
      </c>
      <c r="F668" s="22">
        <v>398</v>
      </c>
      <c r="G668" s="99" t="s">
        <v>1629</v>
      </c>
      <c r="H668" s="76" t="s">
        <v>486</v>
      </c>
      <c r="I668" s="83" t="s">
        <v>1608</v>
      </c>
    </row>
    <row r="669" spans="1:9" ht="30.75" customHeight="1">
      <c r="A669" s="82"/>
      <c r="B669" s="56"/>
      <c r="C669" s="56"/>
      <c r="D669" s="54"/>
      <c r="E669" s="79"/>
      <c r="F669" s="18">
        <v>377</v>
      </c>
      <c r="G669" s="100"/>
      <c r="H669" s="76"/>
      <c r="I669" s="84"/>
    </row>
    <row r="670" spans="1:9" ht="30.75" customHeight="1">
      <c r="A670" s="57" t="s">
        <v>1355</v>
      </c>
      <c r="B670" s="55" t="s">
        <v>455</v>
      </c>
      <c r="C670" s="55" t="s">
        <v>8</v>
      </c>
      <c r="D670" s="53" t="s">
        <v>458</v>
      </c>
      <c r="E670" s="78" t="s">
        <v>1033</v>
      </c>
      <c r="F670" s="22">
        <v>1743</v>
      </c>
      <c r="G670" s="99" t="s">
        <v>1629</v>
      </c>
      <c r="H670" s="76" t="s">
        <v>1251</v>
      </c>
      <c r="I670" s="83" t="s">
        <v>1608</v>
      </c>
    </row>
    <row r="671" spans="1:9" ht="30.75" customHeight="1">
      <c r="A671" s="82"/>
      <c r="B671" s="56"/>
      <c r="C671" s="56"/>
      <c r="D671" s="54"/>
      <c r="E671" s="79"/>
      <c r="F671" s="18">
        <v>1743</v>
      </c>
      <c r="G671" s="100"/>
      <c r="H671" s="76"/>
      <c r="I671" s="84"/>
    </row>
    <row r="672" spans="1:9" ht="30.75" customHeight="1">
      <c r="A672" s="57" t="s">
        <v>1355</v>
      </c>
      <c r="B672" s="55" t="s">
        <v>455</v>
      </c>
      <c r="C672" s="55" t="s">
        <v>14</v>
      </c>
      <c r="D672" s="53" t="s">
        <v>459</v>
      </c>
      <c r="E672" s="78" t="s">
        <v>1434</v>
      </c>
      <c r="F672" s="22">
        <v>61374</v>
      </c>
      <c r="G672" s="99" t="s">
        <v>1581</v>
      </c>
      <c r="H672" s="76" t="s">
        <v>1251</v>
      </c>
      <c r="I672" s="83" t="s">
        <v>1608</v>
      </c>
    </row>
    <row r="673" spans="1:9" ht="30.75" customHeight="1">
      <c r="A673" s="82"/>
      <c r="B673" s="56"/>
      <c r="C673" s="56"/>
      <c r="D673" s="54"/>
      <c r="E673" s="79"/>
      <c r="F673" s="18">
        <v>61374</v>
      </c>
      <c r="G673" s="100"/>
      <c r="H673" s="76"/>
      <c r="I673" s="84"/>
    </row>
    <row r="674" spans="1:9" ht="38.25" customHeight="1">
      <c r="A674" s="57" t="s">
        <v>1355</v>
      </c>
      <c r="B674" s="55" t="s">
        <v>455</v>
      </c>
      <c r="C674" s="55" t="s">
        <v>1616</v>
      </c>
      <c r="D674" s="53" t="s">
        <v>460</v>
      </c>
      <c r="E674" s="78" t="s">
        <v>354</v>
      </c>
      <c r="F674" s="22">
        <v>5708</v>
      </c>
      <c r="G674" s="99" t="s">
        <v>970</v>
      </c>
      <c r="H674" s="76" t="s">
        <v>272</v>
      </c>
      <c r="I674" s="83" t="s">
        <v>1608</v>
      </c>
    </row>
    <row r="675" spans="1:9" ht="38.25" customHeight="1">
      <c r="A675" s="82"/>
      <c r="B675" s="56"/>
      <c r="C675" s="56"/>
      <c r="D675" s="54"/>
      <c r="E675" s="79"/>
      <c r="F675" s="18">
        <v>6908</v>
      </c>
      <c r="G675" s="100"/>
      <c r="H675" s="76"/>
      <c r="I675" s="84"/>
    </row>
    <row r="676" spans="1:9" ht="36" customHeight="1">
      <c r="A676" s="57" t="s">
        <v>1355</v>
      </c>
      <c r="B676" s="55" t="s">
        <v>455</v>
      </c>
      <c r="C676" s="55" t="s">
        <v>717</v>
      </c>
      <c r="D676" s="53" t="s">
        <v>461</v>
      </c>
      <c r="E676" s="78" t="s">
        <v>472</v>
      </c>
      <c r="F676" s="22">
        <v>10458</v>
      </c>
      <c r="G676" s="99" t="s">
        <v>1629</v>
      </c>
      <c r="H676" s="76" t="s">
        <v>272</v>
      </c>
      <c r="I676" s="83" t="s">
        <v>1608</v>
      </c>
    </row>
    <row r="677" spans="1:9" ht="36" customHeight="1">
      <c r="A677" s="82"/>
      <c r="B677" s="56"/>
      <c r="C677" s="56"/>
      <c r="D677" s="54"/>
      <c r="E677" s="79"/>
      <c r="F677" s="18">
        <v>10718</v>
      </c>
      <c r="G677" s="100"/>
      <c r="H677" s="76"/>
      <c r="I677" s="84"/>
    </row>
    <row r="678" spans="1:9" ht="28.5" customHeight="1">
      <c r="A678" s="57" t="s">
        <v>1355</v>
      </c>
      <c r="B678" s="55" t="s">
        <v>455</v>
      </c>
      <c r="C678" s="55" t="s">
        <v>719</v>
      </c>
      <c r="D678" s="53" t="s">
        <v>462</v>
      </c>
      <c r="E678" s="78" t="s">
        <v>355</v>
      </c>
      <c r="F678" s="22">
        <v>106</v>
      </c>
      <c r="G678" s="99"/>
      <c r="H678" s="76" t="s">
        <v>1251</v>
      </c>
      <c r="I678" s="83" t="s">
        <v>1608</v>
      </c>
    </row>
    <row r="679" spans="1:9" ht="28.5" customHeight="1">
      <c r="A679" s="82"/>
      <c r="B679" s="56"/>
      <c r="C679" s="56"/>
      <c r="D679" s="54"/>
      <c r="E679" s="79"/>
      <c r="F679" s="18">
        <v>106</v>
      </c>
      <c r="G679" s="100"/>
      <c r="H679" s="76"/>
      <c r="I679" s="84"/>
    </row>
    <row r="680" spans="1:9" ht="28.5" customHeight="1">
      <c r="A680" s="57" t="s">
        <v>1355</v>
      </c>
      <c r="B680" s="55" t="s">
        <v>455</v>
      </c>
      <c r="C680" s="55" t="s">
        <v>725</v>
      </c>
      <c r="D680" s="53" t="s">
        <v>463</v>
      </c>
      <c r="E680" s="78" t="s">
        <v>473</v>
      </c>
      <c r="F680" s="22">
        <v>187</v>
      </c>
      <c r="G680" s="99" t="s">
        <v>1581</v>
      </c>
      <c r="H680" s="76" t="s">
        <v>1251</v>
      </c>
      <c r="I680" s="83" t="s">
        <v>1608</v>
      </c>
    </row>
    <row r="681" spans="1:9" ht="28.5" customHeight="1">
      <c r="A681" s="82"/>
      <c r="B681" s="56"/>
      <c r="C681" s="56"/>
      <c r="D681" s="54"/>
      <c r="E681" s="79"/>
      <c r="F681" s="18">
        <v>187</v>
      </c>
      <c r="G681" s="100"/>
      <c r="H681" s="76"/>
      <c r="I681" s="84"/>
    </row>
    <row r="682" spans="1:9" ht="28.5" customHeight="1">
      <c r="A682" s="57" t="s">
        <v>1355</v>
      </c>
      <c r="B682" s="55" t="s">
        <v>455</v>
      </c>
      <c r="C682" s="55" t="s">
        <v>726</v>
      </c>
      <c r="D682" s="53" t="s">
        <v>464</v>
      </c>
      <c r="E682" s="78" t="s">
        <v>356</v>
      </c>
      <c r="F682" s="22">
        <v>5294</v>
      </c>
      <c r="G682" s="99" t="s">
        <v>1581</v>
      </c>
      <c r="H682" s="76" t="s">
        <v>272</v>
      </c>
      <c r="I682" s="83" t="s">
        <v>1608</v>
      </c>
    </row>
    <row r="683" spans="1:9" ht="28.5" customHeight="1">
      <c r="A683" s="82"/>
      <c r="B683" s="56"/>
      <c r="C683" s="56"/>
      <c r="D683" s="54"/>
      <c r="E683" s="79"/>
      <c r="F683" s="18">
        <v>11257</v>
      </c>
      <c r="G683" s="100"/>
      <c r="H683" s="76"/>
      <c r="I683" s="84"/>
    </row>
    <row r="684" spans="1:9" ht="28.5" customHeight="1">
      <c r="A684" s="57" t="s">
        <v>1355</v>
      </c>
      <c r="B684" s="55" t="s">
        <v>455</v>
      </c>
      <c r="C684" s="55" t="s">
        <v>1514</v>
      </c>
      <c r="D684" s="53" t="s">
        <v>618</v>
      </c>
      <c r="E684" s="78" t="s">
        <v>1646</v>
      </c>
      <c r="F684" s="22">
        <v>23505</v>
      </c>
      <c r="G684" s="99"/>
      <c r="H684" s="76" t="s">
        <v>272</v>
      </c>
      <c r="I684" s="83" t="s">
        <v>212</v>
      </c>
    </row>
    <row r="685" spans="1:9" ht="28.5" customHeight="1">
      <c r="A685" s="82"/>
      <c r="B685" s="56"/>
      <c r="C685" s="56"/>
      <c r="D685" s="54"/>
      <c r="E685" s="79"/>
      <c r="F685" s="18">
        <v>24500</v>
      </c>
      <c r="G685" s="100"/>
      <c r="H685" s="76"/>
      <c r="I685" s="84"/>
    </row>
    <row r="686" spans="1:9" ht="30.75" customHeight="1">
      <c r="A686" s="57" t="s">
        <v>1355</v>
      </c>
      <c r="B686" s="55" t="s">
        <v>455</v>
      </c>
      <c r="C686" s="55" t="s">
        <v>1523</v>
      </c>
      <c r="D686" s="53" t="s">
        <v>619</v>
      </c>
      <c r="E686" s="78" t="s">
        <v>954</v>
      </c>
      <c r="F686" s="22">
        <v>44030</v>
      </c>
      <c r="G686" s="99"/>
      <c r="H686" s="76" t="s">
        <v>951</v>
      </c>
      <c r="I686" s="83" t="s">
        <v>212</v>
      </c>
    </row>
    <row r="687" spans="1:9" ht="30.75" customHeight="1">
      <c r="A687" s="82"/>
      <c r="B687" s="56"/>
      <c r="C687" s="56"/>
      <c r="D687" s="54"/>
      <c r="E687" s="79"/>
      <c r="F687" s="18">
        <v>530</v>
      </c>
      <c r="G687" s="100"/>
      <c r="H687" s="76"/>
      <c r="I687" s="84"/>
    </row>
    <row r="688" spans="1:9" ht="21" customHeight="1">
      <c r="A688" s="57" t="s">
        <v>1355</v>
      </c>
      <c r="B688" s="55" t="s">
        <v>455</v>
      </c>
      <c r="C688" s="55" t="s">
        <v>1515</v>
      </c>
      <c r="D688" s="53" t="s">
        <v>616</v>
      </c>
      <c r="E688" s="78" t="s">
        <v>1648</v>
      </c>
      <c r="F688" s="22">
        <v>42</v>
      </c>
      <c r="G688" s="99" t="s">
        <v>1629</v>
      </c>
      <c r="H688" s="76" t="s">
        <v>1251</v>
      </c>
      <c r="I688" s="83"/>
    </row>
    <row r="689" spans="1:9" ht="21" customHeight="1">
      <c r="A689" s="82"/>
      <c r="B689" s="56"/>
      <c r="C689" s="56"/>
      <c r="D689" s="54"/>
      <c r="E689" s="79"/>
      <c r="F689" s="18">
        <v>42</v>
      </c>
      <c r="G689" s="100"/>
      <c r="H689" s="76"/>
      <c r="I689" s="84"/>
    </row>
    <row r="690" spans="1:9" ht="18.75" customHeight="1">
      <c r="A690" s="57" t="s">
        <v>1355</v>
      </c>
      <c r="B690" s="55" t="s">
        <v>455</v>
      </c>
      <c r="C690" s="55" t="s">
        <v>738</v>
      </c>
      <c r="D690" s="53" t="s">
        <v>617</v>
      </c>
      <c r="E690" s="78" t="s">
        <v>1647</v>
      </c>
      <c r="F690" s="22">
        <v>159</v>
      </c>
      <c r="G690" s="99"/>
      <c r="H690" s="76" t="s">
        <v>272</v>
      </c>
      <c r="I690" s="83" t="s">
        <v>626</v>
      </c>
    </row>
    <row r="691" spans="1:9" ht="18.75" customHeight="1">
      <c r="A691" s="82"/>
      <c r="B691" s="56"/>
      <c r="C691" s="56"/>
      <c r="D691" s="54"/>
      <c r="E691" s="79"/>
      <c r="F691" s="18">
        <v>239</v>
      </c>
      <c r="G691" s="100"/>
      <c r="H691" s="76"/>
      <c r="I691" s="84"/>
    </row>
    <row r="692" spans="1:9" ht="30.75" customHeight="1">
      <c r="A692" s="57" t="s">
        <v>1355</v>
      </c>
      <c r="B692" s="55" t="s">
        <v>620</v>
      </c>
      <c r="C692" s="55" t="s">
        <v>631</v>
      </c>
      <c r="D692" s="53" t="s">
        <v>621</v>
      </c>
      <c r="E692" s="78" t="s">
        <v>1649</v>
      </c>
      <c r="F692" s="22">
        <v>30647</v>
      </c>
      <c r="G692" s="99" t="s">
        <v>1581</v>
      </c>
      <c r="H692" s="76" t="s">
        <v>1251</v>
      </c>
      <c r="I692" s="83" t="s">
        <v>212</v>
      </c>
    </row>
    <row r="693" spans="1:9" ht="30.75" customHeight="1">
      <c r="A693" s="82"/>
      <c r="B693" s="56"/>
      <c r="C693" s="56"/>
      <c r="D693" s="54"/>
      <c r="E693" s="79"/>
      <c r="F693" s="18">
        <v>30647</v>
      </c>
      <c r="G693" s="100"/>
      <c r="H693" s="76"/>
      <c r="I693" s="84"/>
    </row>
    <row r="694" spans="1:9" ht="30.75" customHeight="1">
      <c r="A694" s="57" t="s">
        <v>1355</v>
      </c>
      <c r="B694" s="55" t="s">
        <v>620</v>
      </c>
      <c r="C694" s="55" t="s">
        <v>633</v>
      </c>
      <c r="D694" s="53" t="s">
        <v>622</v>
      </c>
      <c r="E694" s="120" t="s">
        <v>1650</v>
      </c>
      <c r="F694" s="22">
        <v>894</v>
      </c>
      <c r="G694" s="99"/>
      <c r="H694" s="76" t="s">
        <v>272</v>
      </c>
      <c r="I694" s="83" t="s">
        <v>212</v>
      </c>
    </row>
    <row r="695" spans="1:9" ht="30.75" customHeight="1">
      <c r="A695" s="82"/>
      <c r="B695" s="56"/>
      <c r="C695" s="56"/>
      <c r="D695" s="54"/>
      <c r="E695" s="121"/>
      <c r="F695" s="18">
        <v>919</v>
      </c>
      <c r="G695" s="100"/>
      <c r="H695" s="76"/>
      <c r="I695" s="84"/>
    </row>
    <row r="696" spans="1:9" ht="30.75" customHeight="1">
      <c r="A696" s="57" t="s">
        <v>1355</v>
      </c>
      <c r="B696" s="55" t="s">
        <v>620</v>
      </c>
      <c r="C696" s="55" t="s">
        <v>1053</v>
      </c>
      <c r="D696" s="53" t="s">
        <v>623</v>
      </c>
      <c r="E696" s="78" t="s">
        <v>474</v>
      </c>
      <c r="F696" s="22">
        <v>352</v>
      </c>
      <c r="G696" s="99" t="s">
        <v>1581</v>
      </c>
      <c r="H696" s="76" t="s">
        <v>1251</v>
      </c>
      <c r="I696" s="83" t="s">
        <v>212</v>
      </c>
    </row>
    <row r="697" spans="1:9" ht="30.75" customHeight="1">
      <c r="A697" s="82"/>
      <c r="B697" s="56"/>
      <c r="C697" s="56"/>
      <c r="D697" s="54"/>
      <c r="E697" s="79"/>
      <c r="F697" s="18">
        <v>352</v>
      </c>
      <c r="G697" s="100"/>
      <c r="H697" s="76"/>
      <c r="I697" s="84"/>
    </row>
    <row r="698" spans="1:9" ht="24" customHeight="1">
      <c r="A698" s="57" t="s">
        <v>1355</v>
      </c>
      <c r="B698" s="55" t="s">
        <v>620</v>
      </c>
      <c r="C698" s="55" t="s">
        <v>550</v>
      </c>
      <c r="D698" s="53" t="s">
        <v>624</v>
      </c>
      <c r="E698" s="78" t="s">
        <v>475</v>
      </c>
      <c r="F698" s="22">
        <v>167</v>
      </c>
      <c r="G698" s="99"/>
      <c r="H698" s="76" t="s">
        <v>272</v>
      </c>
      <c r="I698" s="83" t="s">
        <v>758</v>
      </c>
    </row>
    <row r="699" spans="1:9" ht="24" customHeight="1">
      <c r="A699" s="82"/>
      <c r="B699" s="56"/>
      <c r="C699" s="56"/>
      <c r="D699" s="54"/>
      <c r="E699" s="79"/>
      <c r="F699" s="18">
        <v>172</v>
      </c>
      <c r="G699" s="100"/>
      <c r="H699" s="76"/>
      <c r="I699" s="84"/>
    </row>
    <row r="700" spans="1:9" ht="30.75" customHeight="1">
      <c r="A700" s="57" t="s">
        <v>1355</v>
      </c>
      <c r="B700" s="55" t="s">
        <v>620</v>
      </c>
      <c r="C700" s="55" t="s">
        <v>552</v>
      </c>
      <c r="D700" s="53" t="s">
        <v>625</v>
      </c>
      <c r="E700" s="78" t="s">
        <v>476</v>
      </c>
      <c r="F700" s="22">
        <v>8594</v>
      </c>
      <c r="G700" s="99" t="s">
        <v>967</v>
      </c>
      <c r="H700" s="76" t="s">
        <v>486</v>
      </c>
      <c r="I700" s="83" t="s">
        <v>212</v>
      </c>
    </row>
    <row r="701" spans="1:9" ht="30.75" customHeight="1">
      <c r="A701" s="82"/>
      <c r="B701" s="56"/>
      <c r="C701" s="56"/>
      <c r="D701" s="54"/>
      <c r="E701" s="79"/>
      <c r="F701" s="18">
        <v>8126</v>
      </c>
      <c r="G701" s="100"/>
      <c r="H701" s="76"/>
      <c r="I701" s="84"/>
    </row>
    <row r="702" spans="1:9" ht="30.75" customHeight="1">
      <c r="A702" s="57" t="s">
        <v>1355</v>
      </c>
      <c r="B702" s="55" t="s">
        <v>620</v>
      </c>
      <c r="C702" s="55" t="s">
        <v>554</v>
      </c>
      <c r="D702" s="53" t="s">
        <v>603</v>
      </c>
      <c r="E702" s="78" t="s">
        <v>476</v>
      </c>
      <c r="F702" s="22">
        <v>1576</v>
      </c>
      <c r="G702" s="99"/>
      <c r="H702" s="76" t="s">
        <v>272</v>
      </c>
      <c r="I702" s="83" t="s">
        <v>212</v>
      </c>
    </row>
    <row r="703" spans="1:9" ht="30.75" customHeight="1">
      <c r="A703" s="82"/>
      <c r="B703" s="56"/>
      <c r="C703" s="56"/>
      <c r="D703" s="54"/>
      <c r="E703" s="79"/>
      <c r="F703" s="18">
        <v>1600</v>
      </c>
      <c r="G703" s="100"/>
      <c r="H703" s="76"/>
      <c r="I703" s="84"/>
    </row>
    <row r="704" spans="1:9" ht="18.75" customHeight="1">
      <c r="A704" s="57" t="s">
        <v>1355</v>
      </c>
      <c r="B704" s="55" t="s">
        <v>620</v>
      </c>
      <c r="C704" s="55" t="s">
        <v>556</v>
      </c>
      <c r="D704" s="53" t="s">
        <v>604</v>
      </c>
      <c r="E704" s="78" t="s">
        <v>476</v>
      </c>
      <c r="F704" s="22">
        <v>947</v>
      </c>
      <c r="G704" s="99"/>
      <c r="H704" s="76" t="s">
        <v>272</v>
      </c>
      <c r="I704" s="83" t="s">
        <v>626</v>
      </c>
    </row>
    <row r="705" spans="1:9" ht="18.75" customHeight="1">
      <c r="A705" s="82"/>
      <c r="B705" s="56"/>
      <c r="C705" s="56"/>
      <c r="D705" s="54"/>
      <c r="E705" s="79"/>
      <c r="F705" s="18">
        <v>972</v>
      </c>
      <c r="G705" s="100"/>
      <c r="H705" s="76"/>
      <c r="I705" s="84"/>
    </row>
    <row r="706" spans="1:9" ht="18.75" customHeight="1">
      <c r="A706" s="57" t="s">
        <v>1355</v>
      </c>
      <c r="B706" s="55" t="s">
        <v>620</v>
      </c>
      <c r="C706" s="55" t="s">
        <v>1255</v>
      </c>
      <c r="D706" s="53" t="s">
        <v>605</v>
      </c>
      <c r="E706" s="78" t="s">
        <v>476</v>
      </c>
      <c r="F706" s="22">
        <v>655</v>
      </c>
      <c r="G706" s="99"/>
      <c r="H706" s="76" t="s">
        <v>272</v>
      </c>
      <c r="I706" s="83" t="s">
        <v>626</v>
      </c>
    </row>
    <row r="707" spans="1:9" ht="18.75" customHeight="1">
      <c r="A707" s="82"/>
      <c r="B707" s="56"/>
      <c r="C707" s="56"/>
      <c r="D707" s="54"/>
      <c r="E707" s="79"/>
      <c r="F707" s="18">
        <v>670</v>
      </c>
      <c r="G707" s="100"/>
      <c r="H707" s="76"/>
      <c r="I707" s="84"/>
    </row>
    <row r="708" spans="1:9" ht="18.75" customHeight="1">
      <c r="A708" s="57" t="s">
        <v>1355</v>
      </c>
      <c r="B708" s="55" t="s">
        <v>620</v>
      </c>
      <c r="C708" s="55" t="s">
        <v>635</v>
      </c>
      <c r="D708" s="53" t="s">
        <v>606</v>
      </c>
      <c r="E708" s="78" t="s">
        <v>477</v>
      </c>
      <c r="F708" s="22">
        <v>1154</v>
      </c>
      <c r="G708" s="99"/>
      <c r="H708" s="76" t="s">
        <v>272</v>
      </c>
      <c r="I708" s="83" t="s">
        <v>626</v>
      </c>
    </row>
    <row r="709" spans="1:9" ht="18.75" customHeight="1">
      <c r="A709" s="82"/>
      <c r="B709" s="56"/>
      <c r="C709" s="56"/>
      <c r="D709" s="54"/>
      <c r="E709" s="79"/>
      <c r="F709" s="18">
        <v>1162</v>
      </c>
      <c r="G709" s="100"/>
      <c r="H709" s="76"/>
      <c r="I709" s="84"/>
    </row>
    <row r="710" spans="1:9" ht="33.75" customHeight="1">
      <c r="A710" s="57" t="s">
        <v>1355</v>
      </c>
      <c r="B710" s="55" t="s">
        <v>607</v>
      </c>
      <c r="C710" s="55" t="s">
        <v>1518</v>
      </c>
      <c r="D710" s="53" t="s">
        <v>213</v>
      </c>
      <c r="E710" s="78" t="s">
        <v>478</v>
      </c>
      <c r="F710" s="22">
        <v>4656</v>
      </c>
      <c r="G710" s="99" t="s">
        <v>970</v>
      </c>
      <c r="H710" s="76" t="s">
        <v>272</v>
      </c>
      <c r="I710" s="83" t="s">
        <v>1608</v>
      </c>
    </row>
    <row r="711" spans="1:9" ht="33.75" customHeight="1">
      <c r="A711" s="82"/>
      <c r="B711" s="56"/>
      <c r="C711" s="56"/>
      <c r="D711" s="54"/>
      <c r="E711" s="79"/>
      <c r="F711" s="18">
        <v>5156</v>
      </c>
      <c r="G711" s="100"/>
      <c r="H711" s="76"/>
      <c r="I711" s="84"/>
    </row>
    <row r="712" spans="1:9" ht="18.75" customHeight="1">
      <c r="A712" s="57" t="s">
        <v>1346</v>
      </c>
      <c r="B712" s="55" t="s">
        <v>608</v>
      </c>
      <c r="C712" s="55" t="s">
        <v>631</v>
      </c>
      <c r="D712" s="53" t="s">
        <v>634</v>
      </c>
      <c r="E712" s="78" t="s">
        <v>704</v>
      </c>
      <c r="F712" s="22">
        <v>32808</v>
      </c>
      <c r="G712" s="99"/>
      <c r="H712" s="76" t="s">
        <v>272</v>
      </c>
      <c r="I712" s="83" t="s">
        <v>627</v>
      </c>
    </row>
    <row r="713" spans="1:9" ht="18.75" customHeight="1">
      <c r="A713" s="82"/>
      <c r="B713" s="56"/>
      <c r="C713" s="56"/>
      <c r="D713" s="54"/>
      <c r="E713" s="79"/>
      <c r="F713" s="18">
        <v>32810</v>
      </c>
      <c r="G713" s="100"/>
      <c r="H713" s="76"/>
      <c r="I713" s="84"/>
    </row>
    <row r="714" spans="1:9" ht="30" customHeight="1">
      <c r="A714" s="57" t="s">
        <v>1355</v>
      </c>
      <c r="B714" s="55" t="s">
        <v>608</v>
      </c>
      <c r="C714" s="55" t="s">
        <v>635</v>
      </c>
      <c r="D714" s="53" t="s">
        <v>580</v>
      </c>
      <c r="E714" s="78" t="s">
        <v>479</v>
      </c>
      <c r="F714" s="22">
        <v>16400</v>
      </c>
      <c r="G714" s="99"/>
      <c r="H714" s="76" t="s">
        <v>1251</v>
      </c>
      <c r="I714" s="83" t="s">
        <v>212</v>
      </c>
    </row>
    <row r="715" spans="1:9" ht="30" customHeight="1">
      <c r="A715" s="82"/>
      <c r="B715" s="56"/>
      <c r="C715" s="56"/>
      <c r="D715" s="54"/>
      <c r="E715" s="79"/>
      <c r="F715" s="18">
        <v>16400</v>
      </c>
      <c r="G715" s="100"/>
      <c r="H715" s="76"/>
      <c r="I715" s="84"/>
    </row>
    <row r="716" spans="1:9" ht="30.75" customHeight="1">
      <c r="A716" s="57" t="s">
        <v>1355</v>
      </c>
      <c r="B716" s="55" t="s">
        <v>608</v>
      </c>
      <c r="C716" s="55" t="s">
        <v>8</v>
      </c>
      <c r="D716" s="53" t="s">
        <v>581</v>
      </c>
      <c r="E716" s="78" t="s">
        <v>256</v>
      </c>
      <c r="F716" s="22">
        <v>1070</v>
      </c>
      <c r="G716" s="99"/>
      <c r="H716" s="76" t="s">
        <v>952</v>
      </c>
      <c r="I716" s="83" t="s">
        <v>212</v>
      </c>
    </row>
    <row r="717" spans="1:9" ht="30.75" customHeight="1">
      <c r="A717" s="82"/>
      <c r="B717" s="56"/>
      <c r="C717" s="56"/>
      <c r="D717" s="54"/>
      <c r="E717" s="79"/>
      <c r="F717" s="18">
        <v>1470</v>
      </c>
      <c r="G717" s="100"/>
      <c r="H717" s="76"/>
      <c r="I717" s="84"/>
    </row>
    <row r="718" spans="1:9" ht="30.75" customHeight="1">
      <c r="A718" s="57" t="s">
        <v>1355</v>
      </c>
      <c r="B718" s="55" t="s">
        <v>608</v>
      </c>
      <c r="C718" s="55" t="s">
        <v>14</v>
      </c>
      <c r="D718" s="53" t="s">
        <v>582</v>
      </c>
      <c r="E718" s="120" t="s">
        <v>480</v>
      </c>
      <c r="F718" s="22">
        <v>39250</v>
      </c>
      <c r="G718" s="99" t="s">
        <v>1581</v>
      </c>
      <c r="H718" s="76" t="s">
        <v>1251</v>
      </c>
      <c r="I718" s="83" t="s">
        <v>758</v>
      </c>
    </row>
    <row r="719" spans="1:9" ht="30.75" customHeight="1">
      <c r="A719" s="82"/>
      <c r="B719" s="56"/>
      <c r="C719" s="56"/>
      <c r="D719" s="54"/>
      <c r="E719" s="121"/>
      <c r="F719" s="18">
        <v>39250</v>
      </c>
      <c r="G719" s="100"/>
      <c r="H719" s="76"/>
      <c r="I719" s="84"/>
    </row>
    <row r="720" spans="1:9" ht="43.5" customHeight="1">
      <c r="A720" s="57" t="s">
        <v>1355</v>
      </c>
      <c r="B720" s="55" t="s">
        <v>608</v>
      </c>
      <c r="C720" s="55" t="s">
        <v>1616</v>
      </c>
      <c r="D720" s="53" t="s">
        <v>583</v>
      </c>
      <c r="E720" s="78" t="s">
        <v>481</v>
      </c>
      <c r="F720" s="22">
        <v>5250</v>
      </c>
      <c r="G720" s="99" t="s">
        <v>1581</v>
      </c>
      <c r="H720" s="76" t="s">
        <v>1251</v>
      </c>
      <c r="I720" s="83" t="s">
        <v>758</v>
      </c>
    </row>
    <row r="721" spans="1:9" ht="43.5" customHeight="1">
      <c r="A721" s="82"/>
      <c r="B721" s="56"/>
      <c r="C721" s="56"/>
      <c r="D721" s="54"/>
      <c r="E721" s="79"/>
      <c r="F721" s="18">
        <v>5250</v>
      </c>
      <c r="G721" s="100"/>
      <c r="H721" s="76"/>
      <c r="I721" s="84"/>
    </row>
    <row r="722" spans="1:9" ht="30.75" customHeight="1">
      <c r="A722" s="57" t="s">
        <v>1355</v>
      </c>
      <c r="B722" s="55" t="s">
        <v>608</v>
      </c>
      <c r="C722" s="55" t="s">
        <v>717</v>
      </c>
      <c r="D722" s="53" t="s">
        <v>584</v>
      </c>
      <c r="E722" s="78" t="s">
        <v>1194</v>
      </c>
      <c r="F722" s="22">
        <v>10500</v>
      </c>
      <c r="G722" s="99" t="s">
        <v>1581</v>
      </c>
      <c r="H722" s="76" t="s">
        <v>1251</v>
      </c>
      <c r="I722" s="83" t="s">
        <v>212</v>
      </c>
    </row>
    <row r="723" spans="1:9" ht="30.75" customHeight="1">
      <c r="A723" s="82"/>
      <c r="B723" s="56"/>
      <c r="C723" s="56"/>
      <c r="D723" s="54"/>
      <c r="E723" s="79"/>
      <c r="F723" s="18">
        <v>10500</v>
      </c>
      <c r="G723" s="100"/>
      <c r="H723" s="76"/>
      <c r="I723" s="84"/>
    </row>
    <row r="724" spans="1:9" ht="30.75" customHeight="1">
      <c r="A724" s="57" t="s">
        <v>1355</v>
      </c>
      <c r="B724" s="55" t="s">
        <v>608</v>
      </c>
      <c r="C724" s="55" t="s">
        <v>719</v>
      </c>
      <c r="D724" s="53" t="s">
        <v>585</v>
      </c>
      <c r="E724" s="78" t="s">
        <v>257</v>
      </c>
      <c r="F724" s="22">
        <v>61986</v>
      </c>
      <c r="G724" s="99" t="s">
        <v>1581</v>
      </c>
      <c r="H724" s="76" t="s">
        <v>1251</v>
      </c>
      <c r="I724" s="83" t="s">
        <v>212</v>
      </c>
    </row>
    <row r="725" spans="1:9" ht="30.75" customHeight="1">
      <c r="A725" s="82"/>
      <c r="B725" s="56"/>
      <c r="C725" s="56"/>
      <c r="D725" s="54"/>
      <c r="E725" s="79"/>
      <c r="F725" s="18">
        <v>61986</v>
      </c>
      <c r="G725" s="100"/>
      <c r="H725" s="76"/>
      <c r="I725" s="84"/>
    </row>
    <row r="726" spans="1:9" ht="45" customHeight="1">
      <c r="A726" s="57" t="s">
        <v>1355</v>
      </c>
      <c r="B726" s="55" t="s">
        <v>608</v>
      </c>
      <c r="C726" s="55" t="s">
        <v>725</v>
      </c>
      <c r="D726" s="53" t="s">
        <v>586</v>
      </c>
      <c r="E726" s="78" t="s">
        <v>482</v>
      </c>
      <c r="F726" s="22">
        <v>12157</v>
      </c>
      <c r="G726" s="99" t="s">
        <v>1581</v>
      </c>
      <c r="H726" s="76" t="s">
        <v>1251</v>
      </c>
      <c r="I726" s="83" t="s">
        <v>212</v>
      </c>
    </row>
    <row r="727" spans="1:9" ht="45" customHeight="1">
      <c r="A727" s="82"/>
      <c r="B727" s="56"/>
      <c r="C727" s="56"/>
      <c r="D727" s="54"/>
      <c r="E727" s="79"/>
      <c r="F727" s="18">
        <v>12157</v>
      </c>
      <c r="G727" s="100"/>
      <c r="H727" s="76"/>
      <c r="I727" s="84"/>
    </row>
    <row r="728" spans="1:9" ht="50.25" customHeight="1">
      <c r="A728" s="57" t="s">
        <v>1355</v>
      </c>
      <c r="B728" s="55" t="s">
        <v>608</v>
      </c>
      <c r="C728" s="55" t="s">
        <v>726</v>
      </c>
      <c r="D728" s="53" t="s">
        <v>587</v>
      </c>
      <c r="E728" s="78" t="s">
        <v>483</v>
      </c>
      <c r="F728" s="22">
        <v>5408</v>
      </c>
      <c r="G728" s="99" t="s">
        <v>1581</v>
      </c>
      <c r="H728" s="76" t="s">
        <v>1251</v>
      </c>
      <c r="I728" s="83" t="s">
        <v>758</v>
      </c>
    </row>
    <row r="729" spans="1:9" ht="50.25" customHeight="1">
      <c r="A729" s="82"/>
      <c r="B729" s="56"/>
      <c r="C729" s="56"/>
      <c r="D729" s="54"/>
      <c r="E729" s="79"/>
      <c r="F729" s="18">
        <v>5408</v>
      </c>
      <c r="G729" s="100"/>
      <c r="H729" s="76"/>
      <c r="I729" s="84"/>
    </row>
    <row r="730" spans="1:9" ht="24" customHeight="1">
      <c r="A730" s="57" t="s">
        <v>1355</v>
      </c>
      <c r="B730" s="55"/>
      <c r="C730" s="55"/>
      <c r="D730" s="53" t="s">
        <v>1292</v>
      </c>
      <c r="E730" s="78" t="s">
        <v>357</v>
      </c>
      <c r="F730" s="22">
        <v>0</v>
      </c>
      <c r="G730" s="99"/>
      <c r="H730" s="76" t="s">
        <v>953</v>
      </c>
      <c r="I730" s="83" t="s">
        <v>758</v>
      </c>
    </row>
    <row r="731" spans="1:9" ht="24" customHeight="1">
      <c r="A731" s="82"/>
      <c r="B731" s="56"/>
      <c r="C731" s="56"/>
      <c r="D731" s="54"/>
      <c r="E731" s="79"/>
      <c r="F731" s="18">
        <v>217</v>
      </c>
      <c r="G731" s="100"/>
      <c r="H731" s="76"/>
      <c r="I731" s="84"/>
    </row>
    <row r="732" spans="1:9" ht="24" customHeight="1">
      <c r="A732" s="57" t="s">
        <v>1355</v>
      </c>
      <c r="B732" s="55" t="s">
        <v>608</v>
      </c>
      <c r="C732" s="55" t="s">
        <v>1524</v>
      </c>
      <c r="D732" s="53" t="s">
        <v>1291</v>
      </c>
      <c r="E732" s="78" t="s">
        <v>484</v>
      </c>
      <c r="F732" s="22">
        <v>697</v>
      </c>
      <c r="G732" s="99"/>
      <c r="H732" s="76" t="s">
        <v>951</v>
      </c>
      <c r="I732" s="83" t="s">
        <v>758</v>
      </c>
    </row>
    <row r="733" spans="1:9" ht="24" customHeight="1">
      <c r="A733" s="82"/>
      <c r="B733" s="56"/>
      <c r="C733" s="56"/>
      <c r="D733" s="54"/>
      <c r="E733" s="79"/>
      <c r="F733" s="18">
        <v>496</v>
      </c>
      <c r="G733" s="100"/>
      <c r="H733" s="76"/>
      <c r="I733" s="84"/>
    </row>
    <row r="734" spans="1:9" ht="39" customHeight="1">
      <c r="A734" s="57" t="s">
        <v>106</v>
      </c>
      <c r="B734" s="55" t="s">
        <v>1293</v>
      </c>
      <c r="C734" s="55" t="s">
        <v>631</v>
      </c>
      <c r="D734" s="53" t="s">
        <v>1294</v>
      </c>
      <c r="E734" s="78" t="s">
        <v>68</v>
      </c>
      <c r="F734" s="22">
        <v>113241</v>
      </c>
      <c r="G734" s="101" t="s">
        <v>52</v>
      </c>
      <c r="H734" s="76" t="s">
        <v>272</v>
      </c>
      <c r="I734" s="83" t="s">
        <v>763</v>
      </c>
    </row>
    <row r="735" spans="1:9" ht="39" customHeight="1">
      <c r="A735" s="82"/>
      <c r="B735" s="56"/>
      <c r="C735" s="56"/>
      <c r="D735" s="54"/>
      <c r="E735" s="79"/>
      <c r="F735" s="25">
        <v>125685</v>
      </c>
      <c r="G735" s="102"/>
      <c r="H735" s="76"/>
      <c r="I735" s="84"/>
    </row>
    <row r="736" spans="1:9" ht="18.75" customHeight="1">
      <c r="A736" s="57" t="s">
        <v>1346</v>
      </c>
      <c r="B736" s="55" t="s">
        <v>1295</v>
      </c>
      <c r="C736" s="55" t="s">
        <v>631</v>
      </c>
      <c r="D736" s="53" t="s">
        <v>634</v>
      </c>
      <c r="E736" s="78" t="s">
        <v>704</v>
      </c>
      <c r="F736" s="22">
        <v>53904</v>
      </c>
      <c r="G736" s="99"/>
      <c r="H736" s="76" t="s">
        <v>486</v>
      </c>
      <c r="I736" s="83" t="s">
        <v>627</v>
      </c>
    </row>
    <row r="737" spans="1:9" ht="18.75" customHeight="1">
      <c r="A737" s="82"/>
      <c r="B737" s="56"/>
      <c r="C737" s="56"/>
      <c r="D737" s="54"/>
      <c r="E737" s="79"/>
      <c r="F737" s="18">
        <v>53386</v>
      </c>
      <c r="G737" s="100"/>
      <c r="H737" s="76"/>
      <c r="I737" s="84"/>
    </row>
    <row r="738" spans="1:9" ht="30.75" customHeight="1">
      <c r="A738" s="57" t="s">
        <v>115</v>
      </c>
      <c r="B738" s="55" t="s">
        <v>1295</v>
      </c>
      <c r="C738" s="55" t="s">
        <v>635</v>
      </c>
      <c r="D738" s="158" t="s">
        <v>220</v>
      </c>
      <c r="E738" s="125" t="s">
        <v>358</v>
      </c>
      <c r="F738" s="22">
        <v>5684</v>
      </c>
      <c r="G738" s="99"/>
      <c r="H738" s="145" t="s">
        <v>272</v>
      </c>
      <c r="I738" s="83" t="s">
        <v>214</v>
      </c>
    </row>
    <row r="739" spans="1:9" ht="30.75" customHeight="1">
      <c r="A739" s="82"/>
      <c r="B739" s="56"/>
      <c r="C739" s="56"/>
      <c r="D739" s="159"/>
      <c r="E739" s="126"/>
      <c r="F739" s="18">
        <v>5749</v>
      </c>
      <c r="G739" s="100"/>
      <c r="H739" s="145"/>
      <c r="I739" s="84"/>
    </row>
    <row r="740" spans="1:9" ht="53.25" customHeight="1">
      <c r="A740" s="57" t="s">
        <v>115</v>
      </c>
      <c r="B740" s="55" t="s">
        <v>1296</v>
      </c>
      <c r="C740" s="55" t="s">
        <v>631</v>
      </c>
      <c r="D740" s="53" t="s">
        <v>1297</v>
      </c>
      <c r="E740" s="125" t="s">
        <v>359</v>
      </c>
      <c r="F740" s="22">
        <v>43082</v>
      </c>
      <c r="G740" s="99" t="s">
        <v>967</v>
      </c>
      <c r="H740" s="160" t="s">
        <v>1330</v>
      </c>
      <c r="I740" s="34" t="s">
        <v>214</v>
      </c>
    </row>
    <row r="741" spans="1:9" ht="50.25" customHeight="1">
      <c r="A741" s="82"/>
      <c r="B741" s="56"/>
      <c r="C741" s="56"/>
      <c r="D741" s="54"/>
      <c r="E741" s="126"/>
      <c r="F741" s="18">
        <v>43430</v>
      </c>
      <c r="G741" s="100"/>
      <c r="H741" s="145"/>
      <c r="I741" s="58" t="s">
        <v>134</v>
      </c>
    </row>
    <row r="742" spans="1:9" ht="48" customHeight="1">
      <c r="A742" s="57" t="s">
        <v>115</v>
      </c>
      <c r="B742" s="55" t="s">
        <v>1296</v>
      </c>
      <c r="C742" s="55" t="s">
        <v>635</v>
      </c>
      <c r="D742" s="158" t="s">
        <v>221</v>
      </c>
      <c r="E742" s="125" t="s">
        <v>360</v>
      </c>
      <c r="F742" s="22">
        <v>38655</v>
      </c>
      <c r="G742" s="99" t="s">
        <v>967</v>
      </c>
      <c r="H742" s="76" t="s">
        <v>1251</v>
      </c>
      <c r="I742" s="34" t="s">
        <v>214</v>
      </c>
    </row>
    <row r="743" spans="1:9" ht="48" customHeight="1">
      <c r="A743" s="82"/>
      <c r="B743" s="56"/>
      <c r="C743" s="56"/>
      <c r="D743" s="159"/>
      <c r="E743" s="126"/>
      <c r="F743" s="18">
        <v>38655</v>
      </c>
      <c r="G743" s="100"/>
      <c r="H743" s="76"/>
      <c r="I743" s="58" t="s">
        <v>134</v>
      </c>
    </row>
    <row r="744" spans="1:9" ht="53.25" customHeight="1">
      <c r="A744" s="57" t="s">
        <v>115</v>
      </c>
      <c r="B744" s="55" t="s">
        <v>1296</v>
      </c>
      <c r="C744" s="55" t="s">
        <v>8</v>
      </c>
      <c r="D744" s="53" t="s">
        <v>1298</v>
      </c>
      <c r="E744" s="125" t="s">
        <v>17</v>
      </c>
      <c r="F744" s="22">
        <v>390</v>
      </c>
      <c r="G744" s="99"/>
      <c r="H744" s="76" t="s">
        <v>1251</v>
      </c>
      <c r="I744" s="34" t="s">
        <v>214</v>
      </c>
    </row>
    <row r="745" spans="1:9" ht="53.25" customHeight="1">
      <c r="A745" s="82"/>
      <c r="B745" s="56"/>
      <c r="C745" s="56"/>
      <c r="D745" s="54"/>
      <c r="E745" s="126"/>
      <c r="F745" s="18">
        <v>390</v>
      </c>
      <c r="G745" s="100"/>
      <c r="H745" s="76"/>
      <c r="I745" s="58" t="s">
        <v>134</v>
      </c>
    </row>
    <row r="746" spans="1:9" ht="30.75" customHeight="1">
      <c r="A746" s="57" t="s">
        <v>115</v>
      </c>
      <c r="B746" s="55" t="s">
        <v>1296</v>
      </c>
      <c r="C746" s="55" t="s">
        <v>14</v>
      </c>
      <c r="D746" s="53" t="s">
        <v>1299</v>
      </c>
      <c r="E746" s="125" t="s">
        <v>18</v>
      </c>
      <c r="F746" s="22">
        <v>340</v>
      </c>
      <c r="G746" s="105" t="s">
        <v>644</v>
      </c>
      <c r="H746" s="76" t="s">
        <v>1251</v>
      </c>
      <c r="I746" s="83" t="s">
        <v>215</v>
      </c>
    </row>
    <row r="747" spans="1:9" ht="30.75" customHeight="1">
      <c r="A747" s="82"/>
      <c r="B747" s="56"/>
      <c r="C747" s="56"/>
      <c r="D747" s="54"/>
      <c r="E747" s="126"/>
      <c r="F747" s="18">
        <v>340</v>
      </c>
      <c r="G747" s="106"/>
      <c r="H747" s="76"/>
      <c r="I747" s="84"/>
    </row>
    <row r="748" spans="1:9" ht="51" customHeight="1">
      <c r="A748" s="57" t="s">
        <v>115</v>
      </c>
      <c r="B748" s="55" t="s">
        <v>1296</v>
      </c>
      <c r="C748" s="55" t="s">
        <v>1616</v>
      </c>
      <c r="D748" s="158" t="s">
        <v>129</v>
      </c>
      <c r="E748" s="125" t="s">
        <v>768</v>
      </c>
      <c r="F748" s="22">
        <v>231</v>
      </c>
      <c r="G748" s="99"/>
      <c r="H748" s="76" t="s">
        <v>1251</v>
      </c>
      <c r="I748" s="34" t="s">
        <v>214</v>
      </c>
    </row>
    <row r="749" spans="1:9" ht="51" customHeight="1">
      <c r="A749" s="82"/>
      <c r="B749" s="56"/>
      <c r="C749" s="56"/>
      <c r="D749" s="159"/>
      <c r="E749" s="126"/>
      <c r="F749" s="18">
        <v>231</v>
      </c>
      <c r="G749" s="100"/>
      <c r="H749" s="76"/>
      <c r="I749" s="58" t="s">
        <v>134</v>
      </c>
    </row>
    <row r="750" spans="1:9" ht="38.25" customHeight="1">
      <c r="A750" s="57" t="s">
        <v>115</v>
      </c>
      <c r="B750" s="55" t="s">
        <v>1296</v>
      </c>
      <c r="C750" s="55" t="s">
        <v>717</v>
      </c>
      <c r="D750" s="158" t="s">
        <v>130</v>
      </c>
      <c r="E750" s="125" t="s">
        <v>769</v>
      </c>
      <c r="F750" s="22">
        <v>177</v>
      </c>
      <c r="G750" s="99"/>
      <c r="H750" s="76" t="s">
        <v>1251</v>
      </c>
      <c r="I750" s="83" t="s">
        <v>214</v>
      </c>
    </row>
    <row r="751" spans="1:9" ht="38.25" customHeight="1">
      <c r="A751" s="82"/>
      <c r="B751" s="56"/>
      <c r="C751" s="56"/>
      <c r="D751" s="159"/>
      <c r="E751" s="126"/>
      <c r="F751" s="18">
        <v>177</v>
      </c>
      <c r="G751" s="100"/>
      <c r="H751" s="76"/>
      <c r="I751" s="84"/>
    </row>
    <row r="752" spans="1:9" ht="30.75" customHeight="1">
      <c r="A752" s="57" t="s">
        <v>115</v>
      </c>
      <c r="B752" s="55" t="s">
        <v>1296</v>
      </c>
      <c r="C752" s="55" t="s">
        <v>719</v>
      </c>
      <c r="D752" s="158" t="s">
        <v>131</v>
      </c>
      <c r="E752" s="125" t="s">
        <v>770</v>
      </c>
      <c r="F752" s="22">
        <v>125</v>
      </c>
      <c r="G752" s="99" t="s">
        <v>1629</v>
      </c>
      <c r="H752" s="76" t="s">
        <v>1251</v>
      </c>
      <c r="I752" s="83" t="s">
        <v>215</v>
      </c>
    </row>
    <row r="753" spans="1:9" ht="30.75" customHeight="1">
      <c r="A753" s="82"/>
      <c r="B753" s="56"/>
      <c r="C753" s="56"/>
      <c r="D753" s="159"/>
      <c r="E753" s="126"/>
      <c r="F753" s="18">
        <v>125</v>
      </c>
      <c r="G753" s="100"/>
      <c r="H753" s="76"/>
      <c r="I753" s="84"/>
    </row>
    <row r="754" spans="1:9" ht="49.5" customHeight="1">
      <c r="A754" s="57" t="s">
        <v>115</v>
      </c>
      <c r="B754" s="55" t="s">
        <v>1296</v>
      </c>
      <c r="C754" s="55" t="s">
        <v>721</v>
      </c>
      <c r="D754" s="158" t="s">
        <v>132</v>
      </c>
      <c r="E754" s="125" t="s">
        <v>771</v>
      </c>
      <c r="F754" s="22">
        <v>1529</v>
      </c>
      <c r="G754" s="105" t="s">
        <v>139</v>
      </c>
      <c r="H754" s="76" t="s">
        <v>1251</v>
      </c>
      <c r="I754" s="34" t="s">
        <v>214</v>
      </c>
    </row>
    <row r="755" spans="1:9" ht="49.5" customHeight="1">
      <c r="A755" s="82"/>
      <c r="B755" s="56"/>
      <c r="C755" s="56"/>
      <c r="D755" s="161"/>
      <c r="E755" s="126"/>
      <c r="F755" s="18">
        <v>1529</v>
      </c>
      <c r="G755" s="106"/>
      <c r="H755" s="76"/>
      <c r="I755" s="58" t="s">
        <v>134</v>
      </c>
    </row>
    <row r="756" spans="1:9" ht="31.5" customHeight="1">
      <c r="A756" s="57" t="s">
        <v>115</v>
      </c>
      <c r="B756" s="55" t="s">
        <v>1296</v>
      </c>
      <c r="C756" s="55" t="s">
        <v>723</v>
      </c>
      <c r="D756" s="53" t="s">
        <v>181</v>
      </c>
      <c r="E756" s="125" t="s">
        <v>772</v>
      </c>
      <c r="F756" s="22">
        <v>14721</v>
      </c>
      <c r="G756" s="99" t="s">
        <v>969</v>
      </c>
      <c r="H756" s="160" t="s">
        <v>1330</v>
      </c>
      <c r="I756" s="83" t="s">
        <v>215</v>
      </c>
    </row>
    <row r="757" spans="1:9" ht="31.5" customHeight="1">
      <c r="A757" s="82"/>
      <c r="B757" s="56"/>
      <c r="C757" s="56"/>
      <c r="D757" s="54"/>
      <c r="E757" s="126"/>
      <c r="F757" s="18">
        <v>14286</v>
      </c>
      <c r="G757" s="100"/>
      <c r="H757" s="145"/>
      <c r="I757" s="84"/>
    </row>
    <row r="758" spans="1:9" ht="36.75" customHeight="1">
      <c r="A758" s="57" t="s">
        <v>115</v>
      </c>
      <c r="B758" s="55" t="s">
        <v>1296</v>
      </c>
      <c r="C758" s="55" t="s">
        <v>725</v>
      </c>
      <c r="D758" s="53" t="s">
        <v>182</v>
      </c>
      <c r="E758" s="125" t="s">
        <v>949</v>
      </c>
      <c r="F758" s="22">
        <v>3621</v>
      </c>
      <c r="G758" s="99"/>
      <c r="H758" s="145" t="s">
        <v>486</v>
      </c>
      <c r="I758" s="83" t="s">
        <v>214</v>
      </c>
    </row>
    <row r="759" spans="1:9" ht="36.75" customHeight="1">
      <c r="A759" s="82"/>
      <c r="B759" s="56"/>
      <c r="C759" s="56"/>
      <c r="D759" s="54"/>
      <c r="E759" s="126"/>
      <c r="F759" s="18">
        <v>3540</v>
      </c>
      <c r="G759" s="100"/>
      <c r="H759" s="145"/>
      <c r="I759" s="84"/>
    </row>
    <row r="760" spans="1:9" ht="30.75" customHeight="1">
      <c r="A760" s="57" t="s">
        <v>115</v>
      </c>
      <c r="B760" s="55" t="s">
        <v>1296</v>
      </c>
      <c r="C760" s="55" t="s">
        <v>726</v>
      </c>
      <c r="D760" s="53" t="s">
        <v>183</v>
      </c>
      <c r="E760" s="125" t="s">
        <v>1485</v>
      </c>
      <c r="F760" s="22">
        <v>811</v>
      </c>
      <c r="G760" s="99" t="s">
        <v>1628</v>
      </c>
      <c r="H760" s="145" t="s">
        <v>272</v>
      </c>
      <c r="I760" s="83" t="s">
        <v>214</v>
      </c>
    </row>
    <row r="761" spans="1:9" ht="30.75" customHeight="1">
      <c r="A761" s="82"/>
      <c r="B761" s="56"/>
      <c r="C761" s="56"/>
      <c r="D761" s="54"/>
      <c r="E761" s="126"/>
      <c r="F761" s="18">
        <v>1111</v>
      </c>
      <c r="G761" s="100"/>
      <c r="H761" s="145"/>
      <c r="I761" s="84"/>
    </row>
    <row r="762" spans="1:9" ht="44.25" customHeight="1">
      <c r="A762" s="57" t="s">
        <v>115</v>
      </c>
      <c r="B762" s="55" t="s">
        <v>1296</v>
      </c>
      <c r="C762" s="55" t="s">
        <v>184</v>
      </c>
      <c r="D762" s="158" t="s">
        <v>133</v>
      </c>
      <c r="E762" s="125" t="s">
        <v>950</v>
      </c>
      <c r="F762" s="22">
        <v>51914</v>
      </c>
      <c r="G762" s="99" t="s">
        <v>967</v>
      </c>
      <c r="H762" s="76" t="s">
        <v>1251</v>
      </c>
      <c r="I762" s="83" t="s">
        <v>214</v>
      </c>
    </row>
    <row r="763" spans="1:9" ht="44.25" customHeight="1">
      <c r="A763" s="82"/>
      <c r="B763" s="56"/>
      <c r="C763" s="56"/>
      <c r="D763" s="159"/>
      <c r="E763" s="126"/>
      <c r="F763" s="18">
        <v>51914</v>
      </c>
      <c r="G763" s="100"/>
      <c r="H763" s="76"/>
      <c r="I763" s="84"/>
    </row>
    <row r="764" spans="1:9" ht="18.75" customHeight="1">
      <c r="A764" s="57" t="s">
        <v>1346</v>
      </c>
      <c r="B764" s="55" t="s">
        <v>185</v>
      </c>
      <c r="C764" s="55" t="s">
        <v>631</v>
      </c>
      <c r="D764" s="53" t="s">
        <v>634</v>
      </c>
      <c r="E764" s="120" t="s">
        <v>704</v>
      </c>
      <c r="F764" s="22">
        <v>14239</v>
      </c>
      <c r="G764" s="99"/>
      <c r="H764" s="76" t="s">
        <v>486</v>
      </c>
      <c r="I764" s="83" t="s">
        <v>627</v>
      </c>
    </row>
    <row r="765" spans="1:9" ht="18.75" customHeight="1">
      <c r="A765" s="82"/>
      <c r="B765" s="56"/>
      <c r="C765" s="56"/>
      <c r="D765" s="54"/>
      <c r="E765" s="121"/>
      <c r="F765" s="18">
        <v>13980</v>
      </c>
      <c r="G765" s="100"/>
      <c r="H765" s="76"/>
      <c r="I765" s="84"/>
    </row>
    <row r="766" spans="1:9" ht="30.75" customHeight="1">
      <c r="A766" s="57" t="s">
        <v>115</v>
      </c>
      <c r="B766" s="55" t="s">
        <v>185</v>
      </c>
      <c r="C766" s="55" t="s">
        <v>635</v>
      </c>
      <c r="D766" s="53" t="s">
        <v>186</v>
      </c>
      <c r="E766" s="118" t="s">
        <v>1331</v>
      </c>
      <c r="F766" s="22">
        <v>7000</v>
      </c>
      <c r="G766" s="99" t="s">
        <v>1581</v>
      </c>
      <c r="H766" s="76" t="s">
        <v>1251</v>
      </c>
      <c r="I766" s="83" t="s">
        <v>216</v>
      </c>
    </row>
    <row r="767" spans="1:9" ht="30.75" customHeight="1">
      <c r="A767" s="82"/>
      <c r="B767" s="56"/>
      <c r="C767" s="56"/>
      <c r="D767" s="54"/>
      <c r="E767" s="126"/>
      <c r="F767" s="18">
        <v>7000</v>
      </c>
      <c r="G767" s="100"/>
      <c r="H767" s="76"/>
      <c r="I767" s="84"/>
    </row>
    <row r="768" spans="1:9" ht="30.75" customHeight="1">
      <c r="A768" s="57" t="s">
        <v>115</v>
      </c>
      <c r="B768" s="55" t="s">
        <v>185</v>
      </c>
      <c r="C768" s="55" t="s">
        <v>4</v>
      </c>
      <c r="D768" s="53" t="s">
        <v>187</v>
      </c>
      <c r="E768" s="118" t="s">
        <v>1449</v>
      </c>
      <c r="F768" s="22">
        <v>31000</v>
      </c>
      <c r="G768" s="99" t="s">
        <v>970</v>
      </c>
      <c r="H768" s="76" t="s">
        <v>1251</v>
      </c>
      <c r="I768" s="83" t="s">
        <v>216</v>
      </c>
    </row>
    <row r="769" spans="1:9" ht="30.75" customHeight="1">
      <c r="A769" s="82"/>
      <c r="B769" s="56"/>
      <c r="C769" s="56"/>
      <c r="D769" s="54"/>
      <c r="E769" s="126"/>
      <c r="F769" s="18">
        <v>31000</v>
      </c>
      <c r="G769" s="100"/>
      <c r="H769" s="76"/>
      <c r="I769" s="84"/>
    </row>
    <row r="770" spans="1:9" ht="30.75" customHeight="1">
      <c r="A770" s="57" t="s">
        <v>115</v>
      </c>
      <c r="B770" s="55" t="s">
        <v>185</v>
      </c>
      <c r="C770" s="55" t="s">
        <v>8</v>
      </c>
      <c r="D770" s="53" t="s">
        <v>188</v>
      </c>
      <c r="E770" s="120" t="s">
        <v>1450</v>
      </c>
      <c r="F770" s="22">
        <v>48000</v>
      </c>
      <c r="G770" s="99" t="s">
        <v>1581</v>
      </c>
      <c r="H770" s="76" t="s">
        <v>1251</v>
      </c>
      <c r="I770" s="83" t="s">
        <v>216</v>
      </c>
    </row>
    <row r="771" spans="1:9" ht="30.75" customHeight="1">
      <c r="A771" s="82"/>
      <c r="B771" s="56"/>
      <c r="C771" s="56"/>
      <c r="D771" s="54"/>
      <c r="E771" s="121"/>
      <c r="F771" s="18">
        <v>48000</v>
      </c>
      <c r="G771" s="100"/>
      <c r="H771" s="76"/>
      <c r="I771" s="84"/>
    </row>
    <row r="772" spans="1:9" ht="59.25" customHeight="1">
      <c r="A772" s="57" t="s">
        <v>115</v>
      </c>
      <c r="B772" s="55" t="s">
        <v>185</v>
      </c>
      <c r="C772" s="55" t="s">
        <v>10</v>
      </c>
      <c r="D772" s="53" t="s">
        <v>186</v>
      </c>
      <c r="E772" s="118" t="s">
        <v>1451</v>
      </c>
      <c r="F772" s="22">
        <v>30000</v>
      </c>
      <c r="G772" s="99" t="s">
        <v>1581</v>
      </c>
      <c r="H772" s="76" t="s">
        <v>1251</v>
      </c>
      <c r="I772" s="83" t="s">
        <v>216</v>
      </c>
    </row>
    <row r="773" spans="1:9" ht="59.25" customHeight="1">
      <c r="A773" s="82"/>
      <c r="B773" s="56"/>
      <c r="C773" s="56"/>
      <c r="D773" s="54"/>
      <c r="E773" s="126"/>
      <c r="F773" s="18">
        <v>30000</v>
      </c>
      <c r="G773" s="100"/>
      <c r="H773" s="76"/>
      <c r="I773" s="84"/>
    </row>
    <row r="774" spans="1:9" ht="72" customHeight="1">
      <c r="A774" s="57" t="s">
        <v>115</v>
      </c>
      <c r="B774" s="55" t="s">
        <v>185</v>
      </c>
      <c r="C774" s="55" t="s">
        <v>1185</v>
      </c>
      <c r="D774" s="53" t="s">
        <v>187</v>
      </c>
      <c r="E774" s="125" t="s">
        <v>34</v>
      </c>
      <c r="F774" s="22">
        <v>42000</v>
      </c>
      <c r="G774" s="99" t="s">
        <v>970</v>
      </c>
      <c r="H774" s="76" t="s">
        <v>1251</v>
      </c>
      <c r="I774" s="83" t="s">
        <v>216</v>
      </c>
    </row>
    <row r="775" spans="1:9" ht="72" customHeight="1">
      <c r="A775" s="82"/>
      <c r="B775" s="56"/>
      <c r="C775" s="56"/>
      <c r="D775" s="54"/>
      <c r="E775" s="126"/>
      <c r="F775" s="18">
        <v>42000</v>
      </c>
      <c r="G775" s="100"/>
      <c r="H775" s="76"/>
      <c r="I775" s="84"/>
    </row>
    <row r="776" spans="1:9" ht="30" customHeight="1">
      <c r="A776" s="57" t="s">
        <v>115</v>
      </c>
      <c r="B776" s="55" t="s">
        <v>185</v>
      </c>
      <c r="C776" s="55" t="s">
        <v>12</v>
      </c>
      <c r="D776" s="53" t="s">
        <v>190</v>
      </c>
      <c r="E776" s="118" t="s">
        <v>1452</v>
      </c>
      <c r="F776" s="22">
        <v>8100</v>
      </c>
      <c r="G776" s="99"/>
      <c r="H776" s="76" t="s">
        <v>1251</v>
      </c>
      <c r="I776" s="83" t="s">
        <v>216</v>
      </c>
    </row>
    <row r="777" spans="1:9" ht="30" customHeight="1">
      <c r="A777" s="82"/>
      <c r="B777" s="56"/>
      <c r="C777" s="56"/>
      <c r="D777" s="54"/>
      <c r="E777" s="126"/>
      <c r="F777" s="18">
        <v>8100</v>
      </c>
      <c r="G777" s="100"/>
      <c r="H777" s="76"/>
      <c r="I777" s="84"/>
    </row>
    <row r="778" spans="1:9" ht="31.5" customHeight="1">
      <c r="A778" s="57" t="s">
        <v>115</v>
      </c>
      <c r="B778" s="55" t="s">
        <v>185</v>
      </c>
      <c r="C778" s="55" t="s">
        <v>907</v>
      </c>
      <c r="D778" s="53" t="s">
        <v>908</v>
      </c>
      <c r="E778" s="125" t="s">
        <v>1536</v>
      </c>
      <c r="F778" s="22">
        <v>7800</v>
      </c>
      <c r="G778" s="99"/>
      <c r="H778" s="76" t="s">
        <v>1251</v>
      </c>
      <c r="I778" s="83" t="s">
        <v>216</v>
      </c>
    </row>
    <row r="779" spans="1:9" ht="31.5" customHeight="1">
      <c r="A779" s="82"/>
      <c r="B779" s="56"/>
      <c r="C779" s="56"/>
      <c r="D779" s="54"/>
      <c r="E779" s="126"/>
      <c r="F779" s="18">
        <v>7800</v>
      </c>
      <c r="G779" s="100"/>
      <c r="H779" s="76"/>
      <c r="I779" s="84"/>
    </row>
    <row r="780" spans="1:9" ht="24.75" customHeight="1">
      <c r="A780" s="57" t="s">
        <v>115</v>
      </c>
      <c r="B780" s="55" t="s">
        <v>185</v>
      </c>
      <c r="C780" s="55" t="s">
        <v>14</v>
      </c>
      <c r="D780" s="53" t="s">
        <v>191</v>
      </c>
      <c r="E780" s="125" t="s">
        <v>1137</v>
      </c>
      <c r="F780" s="22">
        <v>3262</v>
      </c>
      <c r="G780" s="99"/>
      <c r="H780" s="145" t="s">
        <v>272</v>
      </c>
      <c r="I780" s="83" t="s">
        <v>216</v>
      </c>
    </row>
    <row r="781" spans="1:9" ht="24.75" customHeight="1">
      <c r="A781" s="82"/>
      <c r="B781" s="56"/>
      <c r="C781" s="56"/>
      <c r="D781" s="54"/>
      <c r="E781" s="126"/>
      <c r="F781" s="18">
        <v>9235</v>
      </c>
      <c r="G781" s="100"/>
      <c r="H781" s="145"/>
      <c r="I781" s="84"/>
    </row>
    <row r="782" spans="1:9" ht="30.75" customHeight="1">
      <c r="A782" s="57" t="s">
        <v>115</v>
      </c>
      <c r="B782" s="55" t="s">
        <v>185</v>
      </c>
      <c r="C782" s="55" t="s">
        <v>1525</v>
      </c>
      <c r="D782" s="53" t="s">
        <v>186</v>
      </c>
      <c r="E782" s="125" t="s">
        <v>1138</v>
      </c>
      <c r="F782" s="22">
        <v>2700</v>
      </c>
      <c r="G782" s="99" t="s">
        <v>1581</v>
      </c>
      <c r="H782" s="76" t="s">
        <v>1251</v>
      </c>
      <c r="I782" s="83" t="s">
        <v>216</v>
      </c>
    </row>
    <row r="783" spans="1:9" ht="30.75" customHeight="1">
      <c r="A783" s="82"/>
      <c r="B783" s="56"/>
      <c r="C783" s="56"/>
      <c r="D783" s="54"/>
      <c r="E783" s="126"/>
      <c r="F783" s="18">
        <v>2700</v>
      </c>
      <c r="G783" s="100"/>
      <c r="H783" s="76"/>
      <c r="I783" s="84"/>
    </row>
    <row r="784" spans="1:9" ht="16.5" customHeight="1">
      <c r="A784" s="38"/>
      <c r="B784" s="39"/>
      <c r="C784" s="39"/>
      <c r="D784" s="40"/>
      <c r="E784" s="46"/>
      <c r="F784" s="51">
        <f>SUM(F652+F654+F656+F658+F660+F662+F664+F666+F668+F670+F672+F674+F676+F678+F680+F682+F684+F686+F688+F690+F692+F694+F696+F698+F700+F702+F704+F706+F708+F710+F712+F714+F716+F718+F720+F722+F724+F726+F728+F730+F732+F734+F736+F738+F740+F742+F744+F746+F748+F750+F752+F754+F756+F758+F760+F762+F764+F766+F768+F770+F772+F774+F776+F778+F780+F782)</f>
        <v>1066552</v>
      </c>
      <c r="G784" s="48"/>
      <c r="H784" s="74"/>
      <c r="I784" s="41"/>
    </row>
    <row r="785" spans="1:9" ht="16.5" customHeight="1">
      <c r="A785" s="42"/>
      <c r="B785" s="43"/>
      <c r="C785" s="43"/>
      <c r="D785" s="44"/>
      <c r="E785" s="47"/>
      <c r="F785" s="49">
        <f>SUM(F653+F655+F657+F659+F661+F663+F665+F667+F669+F671+F673+F675+F677+F679+F681+F683+F685+F687+F689+F691+F693+F695+F697+F699+F701+F703+F705+F707+F709+F711+F713+F715+F717+F719+F721+F723+F725+F727+F729+F731+F733+F735+F737+F739+F741+F743+F745+F747+F749+F751+F753+F755+F757+F759+F761+F763+F765+F767+F769+F771+F773+F775+F777+F779+F781+F783)</f>
        <v>1041387</v>
      </c>
      <c r="G785" s="50"/>
      <c r="H785" s="75"/>
      <c r="I785" s="45"/>
    </row>
    <row r="786" spans="1:9" ht="18.75" customHeight="1">
      <c r="A786" s="57" t="s">
        <v>1346</v>
      </c>
      <c r="B786" s="55" t="s">
        <v>192</v>
      </c>
      <c r="C786" s="55" t="s">
        <v>631</v>
      </c>
      <c r="D786" s="53" t="s">
        <v>634</v>
      </c>
      <c r="E786" s="78" t="s">
        <v>704</v>
      </c>
      <c r="F786" s="22">
        <v>124643</v>
      </c>
      <c r="G786" s="99"/>
      <c r="H786" s="76" t="s">
        <v>486</v>
      </c>
      <c r="I786" s="83" t="s">
        <v>627</v>
      </c>
    </row>
    <row r="787" spans="1:9" ht="18.75" customHeight="1">
      <c r="A787" s="82"/>
      <c r="B787" s="56"/>
      <c r="C787" s="56"/>
      <c r="D787" s="54"/>
      <c r="E787" s="79"/>
      <c r="F787" s="18">
        <v>123869</v>
      </c>
      <c r="G787" s="100"/>
      <c r="H787" s="76"/>
      <c r="I787" s="84"/>
    </row>
    <row r="788" spans="1:9" ht="66" customHeight="1">
      <c r="A788" s="57" t="s">
        <v>155</v>
      </c>
      <c r="B788" s="55" t="s">
        <v>192</v>
      </c>
      <c r="C788" s="55" t="s">
        <v>635</v>
      </c>
      <c r="D788" s="53" t="s">
        <v>193</v>
      </c>
      <c r="E788" s="78" t="s">
        <v>1437</v>
      </c>
      <c r="F788" s="22">
        <v>131</v>
      </c>
      <c r="G788" s="99" t="s">
        <v>1581</v>
      </c>
      <c r="H788" s="76" t="s">
        <v>1251</v>
      </c>
      <c r="I788" s="83" t="s">
        <v>909</v>
      </c>
    </row>
    <row r="789" spans="1:9" ht="66" customHeight="1">
      <c r="A789" s="82"/>
      <c r="B789" s="56"/>
      <c r="C789" s="56"/>
      <c r="D789" s="54"/>
      <c r="E789" s="79"/>
      <c r="F789" s="18">
        <v>131</v>
      </c>
      <c r="G789" s="100"/>
      <c r="H789" s="76"/>
      <c r="I789" s="84"/>
    </row>
    <row r="790" spans="1:9" ht="54" customHeight="1">
      <c r="A790" s="57" t="s">
        <v>155</v>
      </c>
      <c r="B790" s="55" t="s">
        <v>192</v>
      </c>
      <c r="C790" s="55" t="s">
        <v>4</v>
      </c>
      <c r="D790" s="53" t="s">
        <v>910</v>
      </c>
      <c r="E790" s="78" t="s">
        <v>1013</v>
      </c>
      <c r="F790" s="22">
        <v>1041</v>
      </c>
      <c r="G790" s="99" t="s">
        <v>815</v>
      </c>
      <c r="H790" s="76" t="s">
        <v>1012</v>
      </c>
      <c r="I790" s="83" t="s">
        <v>909</v>
      </c>
    </row>
    <row r="791" spans="1:9" ht="54" customHeight="1">
      <c r="A791" s="82"/>
      <c r="B791" s="56"/>
      <c r="C791" s="56"/>
      <c r="D791" s="54"/>
      <c r="E791" s="79"/>
      <c r="F791" s="18">
        <v>2500</v>
      </c>
      <c r="G791" s="100"/>
      <c r="H791" s="76"/>
      <c r="I791" s="84"/>
    </row>
    <row r="792" spans="1:9" ht="24" customHeight="1">
      <c r="A792" s="57" t="s">
        <v>155</v>
      </c>
      <c r="B792" s="55" t="s">
        <v>192</v>
      </c>
      <c r="C792" s="55" t="s">
        <v>8</v>
      </c>
      <c r="D792" s="53" t="s">
        <v>194</v>
      </c>
      <c r="E792" s="78" t="s">
        <v>779</v>
      </c>
      <c r="F792" s="22">
        <v>235</v>
      </c>
      <c r="G792" s="99"/>
      <c r="H792" s="76" t="s">
        <v>272</v>
      </c>
      <c r="I792" s="83" t="s">
        <v>626</v>
      </c>
    </row>
    <row r="793" spans="1:9" ht="24" customHeight="1">
      <c r="A793" s="82"/>
      <c r="B793" s="56"/>
      <c r="C793" s="56"/>
      <c r="D793" s="54"/>
      <c r="E793" s="79"/>
      <c r="F793" s="18">
        <v>240</v>
      </c>
      <c r="G793" s="100"/>
      <c r="H793" s="76"/>
      <c r="I793" s="84"/>
    </row>
    <row r="794" spans="1:9" ht="72.75" customHeight="1">
      <c r="A794" s="57" t="s">
        <v>155</v>
      </c>
      <c r="B794" s="55" t="s">
        <v>195</v>
      </c>
      <c r="C794" s="55" t="s">
        <v>631</v>
      </c>
      <c r="D794" s="53" t="s">
        <v>197</v>
      </c>
      <c r="E794" s="78" t="s">
        <v>1438</v>
      </c>
      <c r="F794" s="22">
        <v>174080</v>
      </c>
      <c r="G794" s="99" t="s">
        <v>816</v>
      </c>
      <c r="H794" s="76" t="s">
        <v>486</v>
      </c>
      <c r="I794" s="83" t="s">
        <v>911</v>
      </c>
    </row>
    <row r="795" spans="1:9" ht="72.75" customHeight="1">
      <c r="A795" s="82"/>
      <c r="B795" s="56"/>
      <c r="C795" s="56"/>
      <c r="D795" s="54"/>
      <c r="E795" s="79"/>
      <c r="F795" s="18">
        <v>171200</v>
      </c>
      <c r="G795" s="100"/>
      <c r="H795" s="76"/>
      <c r="I795" s="84"/>
    </row>
    <row r="796" spans="1:9" ht="63.75" customHeight="1">
      <c r="A796" s="57" t="s">
        <v>155</v>
      </c>
      <c r="B796" s="55" t="s">
        <v>195</v>
      </c>
      <c r="C796" s="55" t="s">
        <v>633</v>
      </c>
      <c r="D796" s="53" t="s">
        <v>198</v>
      </c>
      <c r="E796" s="78" t="s">
        <v>1439</v>
      </c>
      <c r="F796" s="22">
        <v>70600</v>
      </c>
      <c r="G796" s="99" t="s">
        <v>816</v>
      </c>
      <c r="H796" s="76" t="s">
        <v>486</v>
      </c>
      <c r="I796" s="83" t="s">
        <v>911</v>
      </c>
    </row>
    <row r="797" spans="1:9" ht="63.75" customHeight="1">
      <c r="A797" s="82"/>
      <c r="B797" s="56"/>
      <c r="C797" s="56"/>
      <c r="D797" s="54"/>
      <c r="E797" s="79"/>
      <c r="F797" s="18">
        <v>68600</v>
      </c>
      <c r="G797" s="100"/>
      <c r="H797" s="76"/>
      <c r="I797" s="84"/>
    </row>
    <row r="798" spans="1:9" ht="40.5" customHeight="1">
      <c r="A798" s="57" t="s">
        <v>155</v>
      </c>
      <c r="B798" s="55" t="s">
        <v>195</v>
      </c>
      <c r="C798" s="55" t="s">
        <v>1053</v>
      </c>
      <c r="D798" s="53" t="s">
        <v>199</v>
      </c>
      <c r="E798" s="78" t="s">
        <v>1015</v>
      </c>
      <c r="F798" s="22">
        <v>30000</v>
      </c>
      <c r="G798" s="99" t="s">
        <v>816</v>
      </c>
      <c r="H798" s="76" t="s">
        <v>1014</v>
      </c>
      <c r="I798" s="83" t="s">
        <v>911</v>
      </c>
    </row>
    <row r="799" spans="1:9" ht="40.5" customHeight="1">
      <c r="A799" s="82"/>
      <c r="B799" s="56"/>
      <c r="C799" s="56"/>
      <c r="D799" s="54"/>
      <c r="E799" s="79"/>
      <c r="F799" s="18">
        <v>40000</v>
      </c>
      <c r="G799" s="100"/>
      <c r="H799" s="76"/>
      <c r="I799" s="84"/>
    </row>
    <row r="800" spans="1:9" ht="51" customHeight="1">
      <c r="A800" s="57" t="s">
        <v>155</v>
      </c>
      <c r="B800" s="55" t="s">
        <v>195</v>
      </c>
      <c r="C800" s="55" t="s">
        <v>550</v>
      </c>
      <c r="D800" s="53" t="s">
        <v>200</v>
      </c>
      <c r="E800" s="78" t="s">
        <v>1057</v>
      </c>
      <c r="F800" s="22">
        <v>20000</v>
      </c>
      <c r="G800" s="99" t="s">
        <v>816</v>
      </c>
      <c r="H800" s="76" t="s">
        <v>1251</v>
      </c>
      <c r="I800" s="83" t="s">
        <v>911</v>
      </c>
    </row>
    <row r="801" spans="1:9" ht="51" customHeight="1">
      <c r="A801" s="82"/>
      <c r="B801" s="56"/>
      <c r="C801" s="56"/>
      <c r="D801" s="54"/>
      <c r="E801" s="79"/>
      <c r="F801" s="18">
        <v>20000</v>
      </c>
      <c r="G801" s="100"/>
      <c r="H801" s="76"/>
      <c r="I801" s="84"/>
    </row>
    <row r="802" spans="1:9" ht="35.25" customHeight="1">
      <c r="A802" s="57" t="s">
        <v>155</v>
      </c>
      <c r="B802" s="55" t="s">
        <v>195</v>
      </c>
      <c r="C802" s="55" t="s">
        <v>635</v>
      </c>
      <c r="D802" s="53" t="s">
        <v>201</v>
      </c>
      <c r="E802" s="78" t="s">
        <v>178</v>
      </c>
      <c r="F802" s="22">
        <v>16</v>
      </c>
      <c r="G802" s="99"/>
      <c r="H802" s="76" t="s">
        <v>1251</v>
      </c>
      <c r="I802" s="83" t="s">
        <v>909</v>
      </c>
    </row>
    <row r="803" spans="1:9" ht="35.25" customHeight="1">
      <c r="A803" s="82"/>
      <c r="B803" s="56"/>
      <c r="C803" s="56"/>
      <c r="D803" s="54"/>
      <c r="E803" s="79"/>
      <c r="F803" s="18">
        <v>16</v>
      </c>
      <c r="G803" s="100"/>
      <c r="H803" s="76"/>
      <c r="I803" s="84"/>
    </row>
    <row r="804" spans="1:9" ht="28.5" customHeight="1">
      <c r="A804" s="57" t="s">
        <v>116</v>
      </c>
      <c r="B804" s="55" t="s">
        <v>195</v>
      </c>
      <c r="C804" s="55" t="s">
        <v>8</v>
      </c>
      <c r="D804" s="53" t="s">
        <v>202</v>
      </c>
      <c r="E804" s="118" t="s">
        <v>1058</v>
      </c>
      <c r="F804" s="22">
        <v>2696</v>
      </c>
      <c r="G804" s="103" t="s">
        <v>1254</v>
      </c>
      <c r="H804" s="76" t="s">
        <v>1251</v>
      </c>
      <c r="I804" s="83" t="s">
        <v>1383</v>
      </c>
    </row>
    <row r="805" spans="1:9" ht="28.5" customHeight="1">
      <c r="A805" s="82"/>
      <c r="B805" s="56"/>
      <c r="C805" s="56"/>
      <c r="D805" s="54"/>
      <c r="E805" s="119"/>
      <c r="F805" s="18">
        <v>2696</v>
      </c>
      <c r="G805" s="104"/>
      <c r="H805" s="76"/>
      <c r="I805" s="84"/>
    </row>
    <row r="806" spans="1:9" ht="30.75" customHeight="1">
      <c r="A806" s="57" t="s">
        <v>117</v>
      </c>
      <c r="B806" s="55" t="s">
        <v>195</v>
      </c>
      <c r="C806" s="55" t="s">
        <v>14</v>
      </c>
      <c r="D806" s="53" t="s">
        <v>203</v>
      </c>
      <c r="E806" s="78" t="s">
        <v>1527</v>
      </c>
      <c r="F806" s="22">
        <v>2700</v>
      </c>
      <c r="G806" s="99" t="s">
        <v>1312</v>
      </c>
      <c r="H806" s="76" t="s">
        <v>272</v>
      </c>
      <c r="I806" s="83" t="s">
        <v>1383</v>
      </c>
    </row>
    <row r="807" spans="1:9" ht="30.75" customHeight="1">
      <c r="A807" s="82"/>
      <c r="B807" s="56"/>
      <c r="C807" s="56"/>
      <c r="D807" s="54"/>
      <c r="E807" s="79"/>
      <c r="F807" s="18">
        <v>102700</v>
      </c>
      <c r="G807" s="100"/>
      <c r="H807" s="76"/>
      <c r="I807" s="84"/>
    </row>
    <row r="808" spans="1:9" ht="66" customHeight="1">
      <c r="A808" s="57" t="s">
        <v>116</v>
      </c>
      <c r="B808" s="55" t="s">
        <v>195</v>
      </c>
      <c r="C808" s="55" t="s">
        <v>1616</v>
      </c>
      <c r="D808" s="53" t="s">
        <v>204</v>
      </c>
      <c r="E808" s="118" t="s">
        <v>1453</v>
      </c>
      <c r="F808" s="22">
        <v>18388</v>
      </c>
      <c r="G808" s="103" t="s">
        <v>1254</v>
      </c>
      <c r="H808" s="76" t="s">
        <v>1251</v>
      </c>
      <c r="I808" s="83" t="s">
        <v>1383</v>
      </c>
    </row>
    <row r="809" spans="1:9" ht="66" customHeight="1">
      <c r="A809" s="82"/>
      <c r="B809" s="56"/>
      <c r="C809" s="56"/>
      <c r="D809" s="54"/>
      <c r="E809" s="119"/>
      <c r="F809" s="18">
        <v>18388</v>
      </c>
      <c r="G809" s="104"/>
      <c r="H809" s="76"/>
      <c r="I809" s="84"/>
    </row>
    <row r="810" spans="1:9" ht="60" customHeight="1">
      <c r="A810" s="57" t="s">
        <v>155</v>
      </c>
      <c r="B810" s="55" t="s">
        <v>195</v>
      </c>
      <c r="C810" s="55" t="s">
        <v>717</v>
      </c>
      <c r="D810" s="53" t="s">
        <v>196</v>
      </c>
      <c r="E810" s="78" t="s">
        <v>1454</v>
      </c>
      <c r="F810" s="22">
        <v>15140</v>
      </c>
      <c r="G810" s="99" t="s">
        <v>816</v>
      </c>
      <c r="H810" s="76" t="s">
        <v>1016</v>
      </c>
      <c r="I810" s="83" t="s">
        <v>1578</v>
      </c>
    </row>
    <row r="811" spans="1:9" ht="60" customHeight="1">
      <c r="A811" s="82"/>
      <c r="B811" s="56"/>
      <c r="C811" s="56"/>
      <c r="D811" s="54"/>
      <c r="E811" s="79"/>
      <c r="F811" s="18">
        <v>10397</v>
      </c>
      <c r="G811" s="100"/>
      <c r="H811" s="76"/>
      <c r="I811" s="84"/>
    </row>
    <row r="812" spans="1:9" ht="52.5" customHeight="1">
      <c r="A812" s="57" t="s">
        <v>155</v>
      </c>
      <c r="B812" s="55" t="s">
        <v>195</v>
      </c>
      <c r="C812" s="55" t="s">
        <v>1233</v>
      </c>
      <c r="D812" s="53" t="s">
        <v>269</v>
      </c>
      <c r="E812" s="78" t="s">
        <v>508</v>
      </c>
      <c r="F812" s="22">
        <v>22</v>
      </c>
      <c r="G812" s="99" t="s">
        <v>816</v>
      </c>
      <c r="H812" s="76" t="s">
        <v>1251</v>
      </c>
      <c r="I812" s="83" t="s">
        <v>1578</v>
      </c>
    </row>
    <row r="813" spans="1:9" ht="52.5" customHeight="1">
      <c r="A813" s="82"/>
      <c r="B813" s="56"/>
      <c r="C813" s="56"/>
      <c r="D813" s="54"/>
      <c r="E813" s="79"/>
      <c r="F813" s="18">
        <v>22</v>
      </c>
      <c r="G813" s="100"/>
      <c r="H813" s="76"/>
      <c r="I813" s="84"/>
    </row>
    <row r="814" spans="1:9" ht="63" customHeight="1">
      <c r="A814" s="57" t="s">
        <v>226</v>
      </c>
      <c r="B814" s="55" t="s">
        <v>270</v>
      </c>
      <c r="C814" s="55" t="s">
        <v>631</v>
      </c>
      <c r="D814" s="53" t="s">
        <v>271</v>
      </c>
      <c r="E814" s="78" t="s">
        <v>1059</v>
      </c>
      <c r="F814" s="22">
        <v>500</v>
      </c>
      <c r="G814" s="99"/>
      <c r="H814" s="76" t="s">
        <v>1251</v>
      </c>
      <c r="I814" s="83" t="s">
        <v>1579</v>
      </c>
    </row>
    <row r="815" spans="1:9" ht="63" customHeight="1">
      <c r="A815" s="82"/>
      <c r="B815" s="56"/>
      <c r="C815" s="56"/>
      <c r="D815" s="54"/>
      <c r="E815" s="79"/>
      <c r="F815" s="18">
        <v>500</v>
      </c>
      <c r="G815" s="100"/>
      <c r="H815" s="76"/>
      <c r="I815" s="84"/>
    </row>
    <row r="816" spans="1:9" ht="44.25" customHeight="1">
      <c r="A816" s="57" t="s">
        <v>226</v>
      </c>
      <c r="B816" s="55" t="s">
        <v>270</v>
      </c>
      <c r="C816" s="55" t="s">
        <v>633</v>
      </c>
      <c r="D816" s="53" t="s">
        <v>1526</v>
      </c>
      <c r="E816" s="118" t="s">
        <v>347</v>
      </c>
      <c r="F816" s="22">
        <v>1250</v>
      </c>
      <c r="G816" s="99"/>
      <c r="H816" s="76" t="s">
        <v>1251</v>
      </c>
      <c r="I816" s="83" t="s">
        <v>1580</v>
      </c>
    </row>
    <row r="817" spans="1:9" ht="44.25" customHeight="1">
      <c r="A817" s="82"/>
      <c r="B817" s="56"/>
      <c r="C817" s="56"/>
      <c r="D817" s="54"/>
      <c r="E817" s="119"/>
      <c r="F817" s="18">
        <v>1250</v>
      </c>
      <c r="G817" s="100"/>
      <c r="H817" s="76"/>
      <c r="I817" s="84"/>
    </row>
    <row r="818" spans="1:9" ht="38.25" customHeight="1">
      <c r="A818" s="57" t="s">
        <v>226</v>
      </c>
      <c r="B818" s="55" t="s">
        <v>270</v>
      </c>
      <c r="C818" s="55" t="s">
        <v>789</v>
      </c>
      <c r="D818" s="53" t="s">
        <v>1394</v>
      </c>
      <c r="E818" s="118" t="s">
        <v>241</v>
      </c>
      <c r="F818" s="22">
        <v>3178</v>
      </c>
      <c r="G818" s="99"/>
      <c r="H818" s="76" t="s">
        <v>272</v>
      </c>
      <c r="I818" s="83" t="s">
        <v>1127</v>
      </c>
    </row>
    <row r="819" spans="1:9" ht="38.25" customHeight="1">
      <c r="A819" s="82"/>
      <c r="B819" s="56"/>
      <c r="C819" s="56"/>
      <c r="D819" s="54"/>
      <c r="E819" s="119"/>
      <c r="F819" s="18">
        <v>3182</v>
      </c>
      <c r="G819" s="100"/>
      <c r="H819" s="76"/>
      <c r="I819" s="84"/>
    </row>
    <row r="820" spans="1:9" ht="24" customHeight="1">
      <c r="A820" s="57" t="s">
        <v>226</v>
      </c>
      <c r="B820" s="55" t="s">
        <v>270</v>
      </c>
      <c r="C820" s="55" t="s">
        <v>680</v>
      </c>
      <c r="D820" s="53" t="s">
        <v>1128</v>
      </c>
      <c r="E820" s="118" t="s">
        <v>561</v>
      </c>
      <c r="F820" s="22">
        <v>22874</v>
      </c>
      <c r="G820" s="99" t="s">
        <v>1581</v>
      </c>
      <c r="H820" s="76" t="s">
        <v>1595</v>
      </c>
      <c r="I820" s="83" t="s">
        <v>1127</v>
      </c>
    </row>
    <row r="821" spans="1:9" ht="24" customHeight="1">
      <c r="A821" s="82"/>
      <c r="B821" s="56"/>
      <c r="C821" s="56"/>
      <c r="D821" s="54"/>
      <c r="E821" s="119"/>
      <c r="F821" s="18">
        <v>22867</v>
      </c>
      <c r="G821" s="100"/>
      <c r="H821" s="76"/>
      <c r="I821" s="84"/>
    </row>
    <row r="822" spans="1:9" ht="30" customHeight="1">
      <c r="A822" s="57" t="s">
        <v>226</v>
      </c>
      <c r="B822" s="55" t="s">
        <v>270</v>
      </c>
      <c r="C822" s="55" t="s">
        <v>681</v>
      </c>
      <c r="D822" s="53" t="s">
        <v>1129</v>
      </c>
      <c r="E822" s="118" t="s">
        <v>348</v>
      </c>
      <c r="F822" s="22">
        <v>38113</v>
      </c>
      <c r="G822" s="99" t="s">
        <v>141</v>
      </c>
      <c r="H822" s="76" t="s">
        <v>1595</v>
      </c>
      <c r="I822" s="83" t="s">
        <v>1127</v>
      </c>
    </row>
    <row r="823" spans="1:9" ht="30" customHeight="1">
      <c r="A823" s="82"/>
      <c r="B823" s="56"/>
      <c r="C823" s="56"/>
      <c r="D823" s="54"/>
      <c r="E823" s="119"/>
      <c r="F823" s="18">
        <v>43327</v>
      </c>
      <c r="G823" s="100"/>
      <c r="H823" s="76"/>
      <c r="I823" s="84"/>
    </row>
    <row r="824" spans="1:9" ht="44.25" customHeight="1">
      <c r="A824" s="57" t="s">
        <v>226</v>
      </c>
      <c r="B824" s="55" t="s">
        <v>270</v>
      </c>
      <c r="C824" s="55" t="s">
        <v>8</v>
      </c>
      <c r="D824" s="53" t="s">
        <v>1395</v>
      </c>
      <c r="E824" s="118" t="s">
        <v>242</v>
      </c>
      <c r="F824" s="22">
        <v>17040</v>
      </c>
      <c r="G824" s="99" t="s">
        <v>368</v>
      </c>
      <c r="H824" s="76" t="s">
        <v>1251</v>
      </c>
      <c r="I824" s="83" t="s">
        <v>1580</v>
      </c>
    </row>
    <row r="825" spans="1:9" ht="44.25" customHeight="1">
      <c r="A825" s="82"/>
      <c r="B825" s="56"/>
      <c r="C825" s="56"/>
      <c r="D825" s="54"/>
      <c r="E825" s="119"/>
      <c r="F825" s="18">
        <v>17040</v>
      </c>
      <c r="G825" s="100"/>
      <c r="H825" s="76"/>
      <c r="I825" s="84"/>
    </row>
    <row r="826" spans="1:9" ht="23.25" customHeight="1">
      <c r="A826" s="57" t="s">
        <v>226</v>
      </c>
      <c r="B826" s="55" t="s">
        <v>270</v>
      </c>
      <c r="C826" s="162" t="s">
        <v>350</v>
      </c>
      <c r="D826" s="53" t="s">
        <v>904</v>
      </c>
      <c r="E826" s="118" t="s">
        <v>562</v>
      </c>
      <c r="F826" s="22">
        <v>37</v>
      </c>
      <c r="G826" s="99" t="s">
        <v>141</v>
      </c>
      <c r="H826" s="76" t="s">
        <v>1251</v>
      </c>
      <c r="I826" s="83" t="s">
        <v>1442</v>
      </c>
    </row>
    <row r="827" spans="1:9" ht="23.25" customHeight="1">
      <c r="A827" s="82"/>
      <c r="B827" s="56"/>
      <c r="C827" s="163"/>
      <c r="D827" s="54"/>
      <c r="E827" s="119"/>
      <c r="F827" s="18">
        <v>37</v>
      </c>
      <c r="G827" s="100"/>
      <c r="H827" s="76"/>
      <c r="I827" s="84"/>
    </row>
    <row r="828" spans="1:9" ht="23.25" customHeight="1">
      <c r="A828" s="57" t="s">
        <v>226</v>
      </c>
      <c r="B828" s="55" t="s">
        <v>270</v>
      </c>
      <c r="C828" s="55" t="s">
        <v>1525</v>
      </c>
      <c r="D828" s="53" t="s">
        <v>905</v>
      </c>
      <c r="E828" s="118" t="s">
        <v>564</v>
      </c>
      <c r="F828" s="22">
        <v>57748</v>
      </c>
      <c r="G828" s="99"/>
      <c r="H828" s="76" t="s">
        <v>686</v>
      </c>
      <c r="I828" s="83" t="s">
        <v>1127</v>
      </c>
    </row>
    <row r="829" spans="1:9" ht="23.25" customHeight="1">
      <c r="A829" s="82"/>
      <c r="B829" s="56"/>
      <c r="C829" s="56"/>
      <c r="D829" s="54"/>
      <c r="E829" s="119"/>
      <c r="F829" s="18">
        <v>53988</v>
      </c>
      <c r="G829" s="100"/>
      <c r="H829" s="76"/>
      <c r="I829" s="84"/>
    </row>
    <row r="830" spans="1:9" ht="32.25" customHeight="1">
      <c r="A830" s="57" t="s">
        <v>226</v>
      </c>
      <c r="B830" s="55" t="s">
        <v>270</v>
      </c>
      <c r="C830" s="162" t="s">
        <v>351</v>
      </c>
      <c r="D830" s="53" t="s">
        <v>1396</v>
      </c>
      <c r="E830" s="118" t="s">
        <v>563</v>
      </c>
      <c r="F830" s="22">
        <v>895</v>
      </c>
      <c r="G830" s="99"/>
      <c r="H830" s="76" t="s">
        <v>1251</v>
      </c>
      <c r="I830" s="83" t="s">
        <v>1580</v>
      </c>
    </row>
    <row r="831" spans="1:9" ht="32.25" customHeight="1">
      <c r="A831" s="82"/>
      <c r="B831" s="56"/>
      <c r="C831" s="163"/>
      <c r="D831" s="54"/>
      <c r="E831" s="119"/>
      <c r="F831" s="18">
        <v>895</v>
      </c>
      <c r="G831" s="100"/>
      <c r="H831" s="76"/>
      <c r="I831" s="84"/>
    </row>
    <row r="832" spans="1:9" ht="22.5" customHeight="1">
      <c r="A832" s="57" t="s">
        <v>226</v>
      </c>
      <c r="B832" s="162" t="s">
        <v>352</v>
      </c>
      <c r="C832" s="162" t="s">
        <v>353</v>
      </c>
      <c r="D832" s="53" t="s">
        <v>682</v>
      </c>
      <c r="E832" s="118" t="s">
        <v>349</v>
      </c>
      <c r="F832" s="22">
        <v>25350</v>
      </c>
      <c r="G832" s="99" t="s">
        <v>368</v>
      </c>
      <c r="H832" s="76" t="s">
        <v>824</v>
      </c>
      <c r="I832" s="83" t="s">
        <v>1580</v>
      </c>
    </row>
    <row r="833" spans="1:9" ht="22.5" customHeight="1">
      <c r="A833" s="82"/>
      <c r="B833" s="163"/>
      <c r="C833" s="163"/>
      <c r="D833" s="54"/>
      <c r="E833" s="119"/>
      <c r="F833" s="18">
        <v>25350</v>
      </c>
      <c r="G833" s="100"/>
      <c r="H833" s="76"/>
      <c r="I833" s="84"/>
    </row>
    <row r="834" spans="1:9" ht="16.5" customHeight="1">
      <c r="A834" s="38"/>
      <c r="B834" s="39"/>
      <c r="C834" s="39"/>
      <c r="D834" s="40"/>
      <c r="E834" s="46"/>
      <c r="F834" s="51">
        <f>SUM(F786+F788+F790+F792+F794+F796+F798+F800+F802+F804+F806+F808+F810+F812+F814+F816+F818+F820+F822+F824+F826+F828+F830+F832)</f>
        <v>626677</v>
      </c>
      <c r="G834" s="48"/>
      <c r="H834" s="74"/>
      <c r="I834" s="41"/>
    </row>
    <row r="835" spans="1:9" ht="16.5" customHeight="1">
      <c r="A835" s="42"/>
      <c r="B835" s="43"/>
      <c r="C835" s="43"/>
      <c r="D835" s="44"/>
      <c r="E835" s="47"/>
      <c r="F835" s="49">
        <f>SUM(F787+F789+F791+F793+F795+F797+F799+F801+F803+F805+F807+F809+F811+F813+F815+F817+F819+F821+F823+F825+F827+F829+F831+F833)</f>
        <v>729195</v>
      </c>
      <c r="G835" s="50"/>
      <c r="H835" s="75"/>
      <c r="I835" s="45"/>
    </row>
    <row r="836" spans="1:9" ht="18.75" customHeight="1">
      <c r="A836" s="57" t="s">
        <v>1346</v>
      </c>
      <c r="B836" s="55" t="s">
        <v>1397</v>
      </c>
      <c r="C836" s="55" t="s">
        <v>631</v>
      </c>
      <c r="D836" s="53" t="s">
        <v>634</v>
      </c>
      <c r="E836" s="78" t="s">
        <v>704</v>
      </c>
      <c r="F836" s="22">
        <v>123303</v>
      </c>
      <c r="G836" s="99"/>
      <c r="H836" s="76" t="s">
        <v>486</v>
      </c>
      <c r="I836" s="83" t="s">
        <v>627</v>
      </c>
    </row>
    <row r="837" spans="1:9" ht="18.75" customHeight="1">
      <c r="A837" s="82"/>
      <c r="B837" s="56"/>
      <c r="C837" s="56"/>
      <c r="D837" s="54"/>
      <c r="E837" s="79"/>
      <c r="F837" s="18">
        <v>122400</v>
      </c>
      <c r="G837" s="100"/>
      <c r="H837" s="76"/>
      <c r="I837" s="84"/>
    </row>
    <row r="838" spans="1:9" ht="22.5" customHeight="1">
      <c r="A838" s="57" t="s">
        <v>227</v>
      </c>
      <c r="B838" s="55" t="s">
        <v>1397</v>
      </c>
      <c r="C838" s="55" t="s">
        <v>635</v>
      </c>
      <c r="D838" s="53" t="s">
        <v>1398</v>
      </c>
      <c r="E838" s="78" t="s">
        <v>1455</v>
      </c>
      <c r="F838" s="22">
        <v>2250</v>
      </c>
      <c r="G838" s="99" t="s">
        <v>368</v>
      </c>
      <c r="H838" s="76" t="s">
        <v>1251</v>
      </c>
      <c r="I838" s="83" t="s">
        <v>1325</v>
      </c>
    </row>
    <row r="839" spans="1:9" ht="22.5" customHeight="1">
      <c r="A839" s="82"/>
      <c r="B839" s="56"/>
      <c r="C839" s="56"/>
      <c r="D839" s="54"/>
      <c r="E839" s="79"/>
      <c r="F839" s="18">
        <v>2250</v>
      </c>
      <c r="G839" s="100"/>
      <c r="H839" s="76"/>
      <c r="I839" s="84"/>
    </row>
    <row r="840" spans="1:9" ht="22.5" customHeight="1">
      <c r="A840" s="57" t="s">
        <v>227</v>
      </c>
      <c r="B840" s="55" t="s">
        <v>1397</v>
      </c>
      <c r="C840" s="55" t="s">
        <v>8</v>
      </c>
      <c r="D840" s="53" t="s">
        <v>1399</v>
      </c>
      <c r="E840" s="78" t="s">
        <v>394</v>
      </c>
      <c r="F840" s="22">
        <v>883</v>
      </c>
      <c r="G840" s="99"/>
      <c r="H840" s="76" t="s">
        <v>1251</v>
      </c>
      <c r="I840" s="83" t="s">
        <v>1119</v>
      </c>
    </row>
    <row r="841" spans="1:9" ht="22.5" customHeight="1">
      <c r="A841" s="82"/>
      <c r="B841" s="56"/>
      <c r="C841" s="56"/>
      <c r="D841" s="54"/>
      <c r="E841" s="79"/>
      <c r="F841" s="18">
        <v>883</v>
      </c>
      <c r="G841" s="100"/>
      <c r="H841" s="76"/>
      <c r="I841" s="84"/>
    </row>
    <row r="842" spans="1:9" ht="22.5" customHeight="1">
      <c r="A842" s="57" t="s">
        <v>228</v>
      </c>
      <c r="B842" s="55" t="s">
        <v>1397</v>
      </c>
      <c r="C842" s="55" t="s">
        <v>14</v>
      </c>
      <c r="D842" s="53" t="s">
        <v>1400</v>
      </c>
      <c r="E842" s="78" t="s">
        <v>1060</v>
      </c>
      <c r="F842" s="22">
        <v>5</v>
      </c>
      <c r="G842" s="99"/>
      <c r="H842" s="76" t="s">
        <v>1251</v>
      </c>
      <c r="I842" s="83" t="s">
        <v>1119</v>
      </c>
    </row>
    <row r="843" spans="1:9" ht="22.5" customHeight="1">
      <c r="A843" s="82"/>
      <c r="B843" s="56"/>
      <c r="C843" s="56"/>
      <c r="D843" s="54"/>
      <c r="E843" s="79"/>
      <c r="F843" s="18">
        <v>5</v>
      </c>
      <c r="G843" s="100"/>
      <c r="H843" s="76"/>
      <c r="I843" s="84"/>
    </row>
    <row r="844" spans="1:9" ht="22.5" customHeight="1">
      <c r="A844" s="57" t="s">
        <v>227</v>
      </c>
      <c r="B844" s="55" t="s">
        <v>1397</v>
      </c>
      <c r="C844" s="55" t="s">
        <v>14</v>
      </c>
      <c r="D844" s="53" t="s">
        <v>1400</v>
      </c>
      <c r="E844" s="78" t="s">
        <v>1061</v>
      </c>
      <c r="F844" s="22">
        <v>5395</v>
      </c>
      <c r="G844" s="99"/>
      <c r="H844" s="76" t="s">
        <v>1251</v>
      </c>
      <c r="I844" s="83" t="s">
        <v>1119</v>
      </c>
    </row>
    <row r="845" spans="1:9" ht="22.5" customHeight="1">
      <c r="A845" s="82"/>
      <c r="B845" s="56"/>
      <c r="C845" s="56"/>
      <c r="D845" s="54"/>
      <c r="E845" s="79"/>
      <c r="F845" s="18">
        <v>5395</v>
      </c>
      <c r="G845" s="100"/>
      <c r="H845" s="76"/>
      <c r="I845" s="84"/>
    </row>
    <row r="846" spans="1:9" ht="66.75" customHeight="1">
      <c r="A846" s="57" t="s">
        <v>118</v>
      </c>
      <c r="B846" s="55" t="s">
        <v>1401</v>
      </c>
      <c r="C846" s="55" t="s">
        <v>631</v>
      </c>
      <c r="D846" s="53" t="s">
        <v>1403</v>
      </c>
      <c r="E846" s="78" t="s">
        <v>1378</v>
      </c>
      <c r="F846" s="22">
        <v>838</v>
      </c>
      <c r="G846" s="99"/>
      <c r="H846" s="76" t="s">
        <v>272</v>
      </c>
      <c r="I846" s="83" t="s">
        <v>1119</v>
      </c>
    </row>
    <row r="847" spans="1:9" ht="66.75" customHeight="1">
      <c r="A847" s="82"/>
      <c r="B847" s="56"/>
      <c r="C847" s="56"/>
      <c r="D847" s="54"/>
      <c r="E847" s="79"/>
      <c r="F847" s="18">
        <v>846</v>
      </c>
      <c r="G847" s="100"/>
      <c r="H847" s="76"/>
      <c r="I847" s="84"/>
    </row>
    <row r="848" spans="1:9" ht="42" customHeight="1">
      <c r="A848" s="57" t="s">
        <v>118</v>
      </c>
      <c r="B848" s="55" t="s">
        <v>1401</v>
      </c>
      <c r="C848" s="55" t="s">
        <v>633</v>
      </c>
      <c r="D848" s="53" t="s">
        <v>1404</v>
      </c>
      <c r="E848" s="78" t="s">
        <v>640</v>
      </c>
      <c r="F848" s="22">
        <v>115</v>
      </c>
      <c r="G848" s="99"/>
      <c r="H848" s="76" t="s">
        <v>1251</v>
      </c>
      <c r="I848" s="83" t="s">
        <v>1119</v>
      </c>
    </row>
    <row r="849" spans="1:9" ht="42" customHeight="1">
      <c r="A849" s="82"/>
      <c r="B849" s="56"/>
      <c r="C849" s="56"/>
      <c r="D849" s="54"/>
      <c r="E849" s="79"/>
      <c r="F849" s="18">
        <v>115</v>
      </c>
      <c r="G849" s="100"/>
      <c r="H849" s="76"/>
      <c r="I849" s="84"/>
    </row>
    <row r="850" spans="1:9" ht="57.75" customHeight="1">
      <c r="A850" s="57" t="s">
        <v>118</v>
      </c>
      <c r="B850" s="55" t="s">
        <v>1401</v>
      </c>
      <c r="C850" s="55" t="s">
        <v>1053</v>
      </c>
      <c r="D850" s="53" t="s">
        <v>1402</v>
      </c>
      <c r="E850" s="118" t="s">
        <v>1376</v>
      </c>
      <c r="F850" s="164">
        <v>94</v>
      </c>
      <c r="G850" s="99"/>
      <c r="H850" s="76" t="s">
        <v>1251</v>
      </c>
      <c r="I850" s="83" t="s">
        <v>1119</v>
      </c>
    </row>
    <row r="851" spans="1:9" ht="57.75" customHeight="1">
      <c r="A851" s="82"/>
      <c r="B851" s="56"/>
      <c r="C851" s="56"/>
      <c r="D851" s="54"/>
      <c r="E851" s="119"/>
      <c r="F851" s="18">
        <v>94</v>
      </c>
      <c r="G851" s="100"/>
      <c r="H851" s="76"/>
      <c r="I851" s="84"/>
    </row>
    <row r="852" spans="1:9" ht="18.75" customHeight="1">
      <c r="A852" s="57" t="s">
        <v>1346</v>
      </c>
      <c r="B852" s="55" t="s">
        <v>1405</v>
      </c>
      <c r="C852" s="55" t="s">
        <v>631</v>
      </c>
      <c r="D852" s="53" t="s">
        <v>634</v>
      </c>
      <c r="E852" s="78" t="s">
        <v>704</v>
      </c>
      <c r="F852" s="22">
        <v>63046</v>
      </c>
      <c r="G852" s="99"/>
      <c r="H852" s="76" t="s">
        <v>486</v>
      </c>
      <c r="I852" s="83" t="s">
        <v>627</v>
      </c>
    </row>
    <row r="853" spans="1:9" ht="18.75" customHeight="1">
      <c r="A853" s="82"/>
      <c r="B853" s="56"/>
      <c r="C853" s="56"/>
      <c r="D853" s="54"/>
      <c r="E853" s="79"/>
      <c r="F853" s="18">
        <v>62789</v>
      </c>
      <c r="G853" s="100"/>
      <c r="H853" s="76"/>
      <c r="I853" s="84"/>
    </row>
    <row r="854" spans="1:9" ht="30.75" customHeight="1">
      <c r="A854" s="57" t="s">
        <v>227</v>
      </c>
      <c r="B854" s="55" t="s">
        <v>1405</v>
      </c>
      <c r="C854" s="55" t="s">
        <v>635</v>
      </c>
      <c r="D854" s="53" t="s">
        <v>1406</v>
      </c>
      <c r="E854" s="78" t="s">
        <v>268</v>
      </c>
      <c r="F854" s="22">
        <v>16374</v>
      </c>
      <c r="G854" s="99" t="s">
        <v>1581</v>
      </c>
      <c r="H854" s="76" t="s">
        <v>1251</v>
      </c>
      <c r="I854" s="83" t="s">
        <v>1119</v>
      </c>
    </row>
    <row r="855" spans="1:9" ht="30.75" customHeight="1">
      <c r="A855" s="82"/>
      <c r="B855" s="56"/>
      <c r="C855" s="56"/>
      <c r="D855" s="54"/>
      <c r="E855" s="79"/>
      <c r="F855" s="18">
        <v>16374</v>
      </c>
      <c r="G855" s="100"/>
      <c r="H855" s="76"/>
      <c r="I855" s="84"/>
    </row>
    <row r="856" spans="1:9" ht="24" customHeight="1">
      <c r="A856" s="57" t="s">
        <v>227</v>
      </c>
      <c r="B856" s="55" t="s">
        <v>1407</v>
      </c>
      <c r="C856" s="55" t="s">
        <v>631</v>
      </c>
      <c r="D856" s="53" t="s">
        <v>1408</v>
      </c>
      <c r="E856" s="78" t="s">
        <v>395</v>
      </c>
      <c r="F856" s="22">
        <v>34547</v>
      </c>
      <c r="G856" s="99"/>
      <c r="H856" s="76" t="s">
        <v>272</v>
      </c>
      <c r="I856" s="83" t="s">
        <v>1119</v>
      </c>
    </row>
    <row r="857" spans="1:9" ht="24" customHeight="1">
      <c r="A857" s="82"/>
      <c r="B857" s="56"/>
      <c r="C857" s="56"/>
      <c r="D857" s="54"/>
      <c r="E857" s="79"/>
      <c r="F857" s="18">
        <v>35026</v>
      </c>
      <c r="G857" s="100"/>
      <c r="H857" s="76"/>
      <c r="I857" s="84"/>
    </row>
    <row r="858" spans="1:9" ht="18.75" customHeight="1">
      <c r="A858" s="57" t="s">
        <v>1346</v>
      </c>
      <c r="B858" s="55" t="s">
        <v>1409</v>
      </c>
      <c r="C858" s="55" t="s">
        <v>631</v>
      </c>
      <c r="D858" s="53" t="s">
        <v>634</v>
      </c>
      <c r="E858" s="78" t="s">
        <v>704</v>
      </c>
      <c r="F858" s="22">
        <v>40112</v>
      </c>
      <c r="G858" s="99"/>
      <c r="H858" s="76" t="s">
        <v>272</v>
      </c>
      <c r="I858" s="83" t="s">
        <v>627</v>
      </c>
    </row>
    <row r="859" spans="1:9" ht="18.75" customHeight="1">
      <c r="A859" s="82"/>
      <c r="B859" s="56"/>
      <c r="C859" s="56"/>
      <c r="D859" s="54"/>
      <c r="E859" s="79"/>
      <c r="F859" s="18">
        <v>45944</v>
      </c>
      <c r="G859" s="100"/>
      <c r="H859" s="76"/>
      <c r="I859" s="84"/>
    </row>
    <row r="860" spans="1:9" ht="57.75" customHeight="1">
      <c r="A860" s="57" t="s">
        <v>227</v>
      </c>
      <c r="B860" s="55" t="s">
        <v>1409</v>
      </c>
      <c r="C860" s="55" t="s">
        <v>635</v>
      </c>
      <c r="D860" s="53" t="s">
        <v>1410</v>
      </c>
      <c r="E860" s="78" t="s">
        <v>375</v>
      </c>
      <c r="F860" s="22">
        <v>120000</v>
      </c>
      <c r="G860" s="99" t="s">
        <v>1581</v>
      </c>
      <c r="H860" s="76" t="s">
        <v>1251</v>
      </c>
      <c r="I860" s="83" t="s">
        <v>1119</v>
      </c>
    </row>
    <row r="861" spans="1:9" ht="57.75" customHeight="1">
      <c r="A861" s="82"/>
      <c r="B861" s="56"/>
      <c r="C861" s="56"/>
      <c r="D861" s="54"/>
      <c r="E861" s="79"/>
      <c r="F861" s="18">
        <v>120000</v>
      </c>
      <c r="G861" s="100"/>
      <c r="H861" s="76"/>
      <c r="I861" s="84"/>
    </row>
    <row r="862" spans="1:9" ht="36.75" customHeight="1">
      <c r="A862" s="57" t="s">
        <v>227</v>
      </c>
      <c r="B862" s="55" t="s">
        <v>1409</v>
      </c>
      <c r="C862" s="55" t="s">
        <v>800</v>
      </c>
      <c r="D862" s="53" t="s">
        <v>1411</v>
      </c>
      <c r="E862" s="78" t="s">
        <v>376</v>
      </c>
      <c r="F862" s="22">
        <v>60000</v>
      </c>
      <c r="G862" s="99" t="s">
        <v>1581</v>
      </c>
      <c r="H862" s="76" t="s">
        <v>1251</v>
      </c>
      <c r="I862" s="83" t="s">
        <v>1119</v>
      </c>
    </row>
    <row r="863" spans="1:9" ht="36.75" customHeight="1">
      <c r="A863" s="82"/>
      <c r="B863" s="56"/>
      <c r="C863" s="56"/>
      <c r="D863" s="54"/>
      <c r="E863" s="79"/>
      <c r="F863" s="18">
        <v>60000</v>
      </c>
      <c r="G863" s="100"/>
      <c r="H863" s="76"/>
      <c r="I863" s="84"/>
    </row>
    <row r="864" spans="1:9" ht="80.25" customHeight="1">
      <c r="A864" s="57" t="s">
        <v>227</v>
      </c>
      <c r="B864" s="55" t="s">
        <v>1409</v>
      </c>
      <c r="C864" s="55" t="s">
        <v>801</v>
      </c>
      <c r="D864" s="53" t="s">
        <v>1326</v>
      </c>
      <c r="E864" s="78" t="s">
        <v>1141</v>
      </c>
      <c r="F864" s="22">
        <v>224000</v>
      </c>
      <c r="G864" s="99" t="s">
        <v>1581</v>
      </c>
      <c r="H864" s="76" t="s">
        <v>1251</v>
      </c>
      <c r="I864" s="83" t="s">
        <v>1119</v>
      </c>
    </row>
    <row r="865" spans="1:9" ht="80.25" customHeight="1">
      <c r="A865" s="82"/>
      <c r="B865" s="56"/>
      <c r="C865" s="56"/>
      <c r="D865" s="54"/>
      <c r="E865" s="79"/>
      <c r="F865" s="18">
        <v>224000</v>
      </c>
      <c r="G865" s="100"/>
      <c r="H865" s="76"/>
      <c r="I865" s="84"/>
    </row>
    <row r="866" spans="1:9" ht="72.75" customHeight="1">
      <c r="A866" s="57" t="s">
        <v>227</v>
      </c>
      <c r="B866" s="55" t="s">
        <v>1409</v>
      </c>
      <c r="C866" s="55" t="s">
        <v>802</v>
      </c>
      <c r="D866" s="53" t="s">
        <v>1415</v>
      </c>
      <c r="E866" s="78" t="s">
        <v>1541</v>
      </c>
      <c r="F866" s="22">
        <v>100000</v>
      </c>
      <c r="G866" s="99" t="s">
        <v>1581</v>
      </c>
      <c r="H866" s="76" t="s">
        <v>1251</v>
      </c>
      <c r="I866" s="83" t="s">
        <v>1119</v>
      </c>
    </row>
    <row r="867" spans="1:9" ht="72.75" customHeight="1">
      <c r="A867" s="82"/>
      <c r="B867" s="56"/>
      <c r="C867" s="56"/>
      <c r="D867" s="54"/>
      <c r="E867" s="79"/>
      <c r="F867" s="18">
        <v>100000</v>
      </c>
      <c r="G867" s="100"/>
      <c r="H867" s="76"/>
      <c r="I867" s="84"/>
    </row>
    <row r="868" spans="1:9" ht="72.75" customHeight="1">
      <c r="A868" s="57" t="s">
        <v>227</v>
      </c>
      <c r="B868" s="55" t="s">
        <v>1409</v>
      </c>
      <c r="C868" s="55" t="s">
        <v>982</v>
      </c>
      <c r="D868" s="53" t="s">
        <v>379</v>
      </c>
      <c r="E868" s="78" t="s">
        <v>767</v>
      </c>
      <c r="F868" s="22">
        <v>28000</v>
      </c>
      <c r="G868" s="99" t="s">
        <v>1581</v>
      </c>
      <c r="H868" s="76" t="s">
        <v>1251</v>
      </c>
      <c r="I868" s="83" t="s">
        <v>1119</v>
      </c>
    </row>
    <row r="869" spans="1:9" ht="72.75" customHeight="1">
      <c r="A869" s="82"/>
      <c r="B869" s="56"/>
      <c r="C869" s="56"/>
      <c r="D869" s="54"/>
      <c r="E869" s="79"/>
      <c r="F869" s="18">
        <v>28000</v>
      </c>
      <c r="G869" s="100"/>
      <c r="H869" s="76"/>
      <c r="I869" s="84"/>
    </row>
    <row r="870" spans="1:9" ht="72.75" customHeight="1">
      <c r="A870" s="57" t="s">
        <v>227</v>
      </c>
      <c r="B870" s="55" t="s">
        <v>1409</v>
      </c>
      <c r="C870" s="55" t="s">
        <v>983</v>
      </c>
      <c r="D870" s="53" t="s">
        <v>380</v>
      </c>
      <c r="E870" s="78" t="s">
        <v>566</v>
      </c>
      <c r="F870" s="22">
        <v>30000</v>
      </c>
      <c r="G870" s="99" t="s">
        <v>1581</v>
      </c>
      <c r="H870" s="76" t="s">
        <v>1251</v>
      </c>
      <c r="I870" s="83" t="s">
        <v>1119</v>
      </c>
    </row>
    <row r="871" spans="1:9" ht="72.75" customHeight="1">
      <c r="A871" s="82"/>
      <c r="B871" s="56"/>
      <c r="C871" s="56"/>
      <c r="D871" s="54"/>
      <c r="E871" s="79"/>
      <c r="F871" s="18">
        <v>30000</v>
      </c>
      <c r="G871" s="100"/>
      <c r="H871" s="76"/>
      <c r="I871" s="84"/>
    </row>
    <row r="872" spans="1:9" ht="69" customHeight="1">
      <c r="A872" s="57" t="s">
        <v>227</v>
      </c>
      <c r="B872" s="55" t="s">
        <v>1409</v>
      </c>
      <c r="C872" s="55" t="s">
        <v>984</v>
      </c>
      <c r="D872" s="53" t="s">
        <v>381</v>
      </c>
      <c r="E872" s="78" t="s">
        <v>264</v>
      </c>
      <c r="F872" s="22">
        <v>32000</v>
      </c>
      <c r="G872" s="99" t="s">
        <v>1581</v>
      </c>
      <c r="H872" s="76" t="s">
        <v>1251</v>
      </c>
      <c r="I872" s="83" t="s">
        <v>1119</v>
      </c>
    </row>
    <row r="873" spans="1:9" ht="66" customHeight="1">
      <c r="A873" s="82"/>
      <c r="B873" s="56"/>
      <c r="C873" s="56"/>
      <c r="D873" s="54"/>
      <c r="E873" s="79"/>
      <c r="F873" s="18">
        <v>32000</v>
      </c>
      <c r="G873" s="100"/>
      <c r="H873" s="76"/>
      <c r="I873" s="84"/>
    </row>
    <row r="874" spans="1:9" ht="69.75" customHeight="1">
      <c r="A874" s="57" t="s">
        <v>227</v>
      </c>
      <c r="B874" s="55" t="s">
        <v>1409</v>
      </c>
      <c r="C874" s="55" t="s">
        <v>8</v>
      </c>
      <c r="D874" s="53" t="s">
        <v>1413</v>
      </c>
      <c r="E874" s="78" t="s">
        <v>1142</v>
      </c>
      <c r="F874" s="22">
        <v>84000</v>
      </c>
      <c r="G874" s="99" t="s">
        <v>1581</v>
      </c>
      <c r="H874" s="76" t="s">
        <v>1251</v>
      </c>
      <c r="I874" s="83" t="s">
        <v>1119</v>
      </c>
    </row>
    <row r="875" spans="1:9" ht="69.75" customHeight="1">
      <c r="A875" s="82"/>
      <c r="B875" s="56"/>
      <c r="C875" s="56"/>
      <c r="D875" s="54"/>
      <c r="E875" s="79"/>
      <c r="F875" s="18">
        <v>84000</v>
      </c>
      <c r="G875" s="100"/>
      <c r="H875" s="76"/>
      <c r="I875" s="84"/>
    </row>
    <row r="876" spans="1:9" ht="79.5" customHeight="1">
      <c r="A876" s="57" t="s">
        <v>227</v>
      </c>
      <c r="B876" s="55" t="s">
        <v>1409</v>
      </c>
      <c r="C876" s="55" t="s">
        <v>985</v>
      </c>
      <c r="D876" s="53" t="s">
        <v>1416</v>
      </c>
      <c r="E876" s="78" t="s">
        <v>334</v>
      </c>
      <c r="F876" s="22">
        <v>18473</v>
      </c>
      <c r="G876" s="99" t="s">
        <v>1581</v>
      </c>
      <c r="H876" s="76" t="s">
        <v>1251</v>
      </c>
      <c r="I876" s="83" t="s">
        <v>1119</v>
      </c>
    </row>
    <row r="877" spans="1:9" ht="79.5" customHeight="1">
      <c r="A877" s="82"/>
      <c r="B877" s="56"/>
      <c r="C877" s="56"/>
      <c r="D877" s="54"/>
      <c r="E877" s="79"/>
      <c r="F877" s="18">
        <v>18473</v>
      </c>
      <c r="G877" s="100"/>
      <c r="H877" s="76"/>
      <c r="I877" s="84"/>
    </row>
    <row r="878" spans="1:9" ht="79.5" customHeight="1">
      <c r="A878" s="57" t="s">
        <v>227</v>
      </c>
      <c r="B878" s="55" t="s">
        <v>1409</v>
      </c>
      <c r="C878" s="55" t="s">
        <v>986</v>
      </c>
      <c r="D878" s="53" t="s">
        <v>382</v>
      </c>
      <c r="E878" s="78" t="s">
        <v>335</v>
      </c>
      <c r="F878" s="22">
        <v>19500</v>
      </c>
      <c r="G878" s="99" t="s">
        <v>1581</v>
      </c>
      <c r="H878" s="76" t="s">
        <v>1251</v>
      </c>
      <c r="I878" s="83" t="s">
        <v>1119</v>
      </c>
    </row>
    <row r="879" spans="1:9" ht="79.5" customHeight="1">
      <c r="A879" s="82"/>
      <c r="B879" s="56"/>
      <c r="C879" s="56"/>
      <c r="D879" s="54"/>
      <c r="E879" s="79"/>
      <c r="F879" s="18">
        <v>19500</v>
      </c>
      <c r="G879" s="100"/>
      <c r="H879" s="76"/>
      <c r="I879" s="84"/>
    </row>
    <row r="880" spans="1:9" ht="24" customHeight="1">
      <c r="A880" s="57" t="s">
        <v>227</v>
      </c>
      <c r="B880" s="55" t="s">
        <v>1409</v>
      </c>
      <c r="C880" s="55" t="s">
        <v>987</v>
      </c>
      <c r="D880" s="53" t="s">
        <v>1417</v>
      </c>
      <c r="E880" s="78" t="s">
        <v>336</v>
      </c>
      <c r="F880" s="22">
        <v>7520</v>
      </c>
      <c r="G880" s="99" t="s">
        <v>1581</v>
      </c>
      <c r="H880" s="76" t="s">
        <v>1251</v>
      </c>
      <c r="I880" s="83" t="s">
        <v>1119</v>
      </c>
    </row>
    <row r="881" spans="1:9" ht="24" customHeight="1">
      <c r="A881" s="82"/>
      <c r="B881" s="56"/>
      <c r="C881" s="56"/>
      <c r="D881" s="54"/>
      <c r="E881" s="79"/>
      <c r="F881" s="18">
        <v>7520</v>
      </c>
      <c r="G881" s="100"/>
      <c r="H881" s="76"/>
      <c r="I881" s="84"/>
    </row>
    <row r="882" spans="1:9" ht="24" customHeight="1">
      <c r="A882" s="57" t="s">
        <v>227</v>
      </c>
      <c r="B882" s="55" t="s">
        <v>1409</v>
      </c>
      <c r="C882" s="55" t="s">
        <v>1616</v>
      </c>
      <c r="D882" s="53" t="s">
        <v>1417</v>
      </c>
      <c r="E882" s="78" t="s">
        <v>337</v>
      </c>
      <c r="F882" s="22">
        <v>9700</v>
      </c>
      <c r="G882" s="3"/>
      <c r="H882" s="76" t="s">
        <v>1251</v>
      </c>
      <c r="I882" s="83" t="s">
        <v>1119</v>
      </c>
    </row>
    <row r="883" spans="1:9" ht="24" customHeight="1">
      <c r="A883" s="82"/>
      <c r="B883" s="56"/>
      <c r="C883" s="56"/>
      <c r="D883" s="54"/>
      <c r="E883" s="79"/>
      <c r="F883" s="18">
        <v>9700</v>
      </c>
      <c r="G883" s="3" t="s">
        <v>1581</v>
      </c>
      <c r="H883" s="76"/>
      <c r="I883" s="84"/>
    </row>
    <row r="884" spans="1:9" ht="24" customHeight="1">
      <c r="A884" s="57" t="s">
        <v>227</v>
      </c>
      <c r="B884" s="55" t="s">
        <v>1409</v>
      </c>
      <c r="C884" s="55" t="s">
        <v>717</v>
      </c>
      <c r="D884" s="53" t="s">
        <v>1418</v>
      </c>
      <c r="E884" s="78" t="s">
        <v>340</v>
      </c>
      <c r="F884" s="22">
        <v>11000</v>
      </c>
      <c r="G884" s="99" t="s">
        <v>1581</v>
      </c>
      <c r="H884" s="76" t="s">
        <v>567</v>
      </c>
      <c r="I884" s="83" t="s">
        <v>1119</v>
      </c>
    </row>
    <row r="885" spans="1:9" ht="24" customHeight="1">
      <c r="A885" s="82"/>
      <c r="B885" s="56"/>
      <c r="C885" s="56"/>
      <c r="D885" s="54"/>
      <c r="E885" s="79"/>
      <c r="F885" s="18">
        <v>5000</v>
      </c>
      <c r="G885" s="100"/>
      <c r="H885" s="76"/>
      <c r="I885" s="84"/>
    </row>
    <row r="886" spans="1:9" ht="36.75" customHeight="1">
      <c r="A886" s="57" t="s">
        <v>228</v>
      </c>
      <c r="B886" s="55" t="s">
        <v>1409</v>
      </c>
      <c r="C886" s="55" t="s">
        <v>719</v>
      </c>
      <c r="D886" s="53" t="s">
        <v>383</v>
      </c>
      <c r="E886" s="78" t="s">
        <v>341</v>
      </c>
      <c r="F886" s="22">
        <v>71855</v>
      </c>
      <c r="G886" s="99"/>
      <c r="H886" s="76" t="s">
        <v>1251</v>
      </c>
      <c r="I886" s="83" t="s">
        <v>1119</v>
      </c>
    </row>
    <row r="887" spans="1:9" ht="36.75" customHeight="1">
      <c r="A887" s="82"/>
      <c r="B887" s="56"/>
      <c r="C887" s="56"/>
      <c r="D887" s="54"/>
      <c r="E887" s="79"/>
      <c r="F887" s="18">
        <v>71855</v>
      </c>
      <c r="G887" s="100"/>
      <c r="H887" s="76"/>
      <c r="I887" s="84"/>
    </row>
    <row r="888" spans="1:9" ht="45.75" customHeight="1">
      <c r="A888" s="57" t="s">
        <v>228</v>
      </c>
      <c r="B888" s="55" t="s">
        <v>1409</v>
      </c>
      <c r="C888" s="55" t="s">
        <v>721</v>
      </c>
      <c r="D888" s="53" t="s">
        <v>384</v>
      </c>
      <c r="E888" s="78" t="s">
        <v>342</v>
      </c>
      <c r="F888" s="22">
        <v>5168</v>
      </c>
      <c r="G888" s="99"/>
      <c r="H888" s="76" t="s">
        <v>1251</v>
      </c>
      <c r="I888" s="83" t="s">
        <v>1119</v>
      </c>
    </row>
    <row r="889" spans="1:9" ht="45.75" customHeight="1">
      <c r="A889" s="82"/>
      <c r="B889" s="56"/>
      <c r="C889" s="56"/>
      <c r="D889" s="54"/>
      <c r="E889" s="79"/>
      <c r="F889" s="18">
        <v>5168</v>
      </c>
      <c r="G889" s="100"/>
      <c r="H889" s="76"/>
      <c r="I889" s="84"/>
    </row>
    <row r="890" spans="1:9" ht="45.75" customHeight="1">
      <c r="A890" s="123" t="s">
        <v>119</v>
      </c>
      <c r="B890" s="55" t="s">
        <v>1409</v>
      </c>
      <c r="C890" s="55" t="s">
        <v>988</v>
      </c>
      <c r="D890" s="53" t="s">
        <v>1414</v>
      </c>
      <c r="E890" s="118" t="s">
        <v>166</v>
      </c>
      <c r="F890" s="22">
        <v>2877</v>
      </c>
      <c r="G890" s="99" t="s">
        <v>1581</v>
      </c>
      <c r="H890" s="76" t="s">
        <v>780</v>
      </c>
      <c r="I890" s="83" t="s">
        <v>41</v>
      </c>
    </row>
    <row r="891" spans="1:9" ht="45.75" customHeight="1">
      <c r="A891" s="124"/>
      <c r="B891" s="56"/>
      <c r="C891" s="56"/>
      <c r="D891" s="54"/>
      <c r="E891" s="119"/>
      <c r="F891" s="18">
        <v>11302</v>
      </c>
      <c r="G891" s="100"/>
      <c r="H891" s="76"/>
      <c r="I891" s="84"/>
    </row>
    <row r="892" spans="1:9" ht="45.75" customHeight="1">
      <c r="A892" s="80" t="s">
        <v>227</v>
      </c>
      <c r="B892" s="55" t="s">
        <v>1409</v>
      </c>
      <c r="C892" s="55" t="s">
        <v>989</v>
      </c>
      <c r="D892" s="53" t="s">
        <v>1609</v>
      </c>
      <c r="E892" s="78" t="s">
        <v>344</v>
      </c>
      <c r="F892" s="22">
        <v>25300</v>
      </c>
      <c r="G892" s="99" t="s">
        <v>139</v>
      </c>
      <c r="H892" s="76" t="s">
        <v>1251</v>
      </c>
      <c r="I892" s="83" t="s">
        <v>1119</v>
      </c>
    </row>
    <row r="893" spans="1:9" ht="45.75" customHeight="1">
      <c r="A893" s="81"/>
      <c r="B893" s="56"/>
      <c r="C893" s="56"/>
      <c r="D893" s="54"/>
      <c r="E893" s="79"/>
      <c r="F893" s="18">
        <v>25300</v>
      </c>
      <c r="G893" s="100"/>
      <c r="H893" s="76"/>
      <c r="I893" s="84"/>
    </row>
    <row r="894" spans="1:9" ht="66.75" customHeight="1">
      <c r="A894" s="57" t="s">
        <v>227</v>
      </c>
      <c r="B894" s="55" t="s">
        <v>1409</v>
      </c>
      <c r="C894" s="55" t="s">
        <v>990</v>
      </c>
      <c r="D894" s="53" t="s">
        <v>1491</v>
      </c>
      <c r="E894" s="78" t="s">
        <v>1447</v>
      </c>
      <c r="F894" s="22">
        <v>60000</v>
      </c>
      <c r="G894" s="99" t="s">
        <v>1581</v>
      </c>
      <c r="H894" s="76" t="s">
        <v>1251</v>
      </c>
      <c r="I894" s="83" t="s">
        <v>1119</v>
      </c>
    </row>
    <row r="895" spans="1:9" ht="66.75" customHeight="1">
      <c r="A895" s="82"/>
      <c r="B895" s="56"/>
      <c r="C895" s="56"/>
      <c r="D895" s="54"/>
      <c r="E895" s="79"/>
      <c r="F895" s="18">
        <v>60000</v>
      </c>
      <c r="G895" s="100"/>
      <c r="H895" s="76"/>
      <c r="I895" s="84"/>
    </row>
    <row r="896" spans="1:9" ht="60" customHeight="1">
      <c r="A896" s="57" t="s">
        <v>227</v>
      </c>
      <c r="B896" s="55" t="s">
        <v>1409</v>
      </c>
      <c r="C896" s="55" t="s">
        <v>683</v>
      </c>
      <c r="D896" s="53" t="s">
        <v>1419</v>
      </c>
      <c r="E896" s="78" t="s">
        <v>343</v>
      </c>
      <c r="F896" s="22">
        <v>150000</v>
      </c>
      <c r="G896" s="99" t="s">
        <v>645</v>
      </c>
      <c r="H896" s="76" t="s">
        <v>1251</v>
      </c>
      <c r="I896" s="83" t="s">
        <v>1119</v>
      </c>
    </row>
    <row r="897" spans="1:9" ht="60" customHeight="1">
      <c r="A897" s="82"/>
      <c r="B897" s="56"/>
      <c r="C897" s="56"/>
      <c r="D897" s="54"/>
      <c r="E897" s="79"/>
      <c r="F897" s="18">
        <v>150000</v>
      </c>
      <c r="G897" s="100"/>
      <c r="H897" s="76"/>
      <c r="I897" s="84"/>
    </row>
    <row r="898" spans="1:9" ht="55.5" customHeight="1">
      <c r="A898" s="57" t="s">
        <v>227</v>
      </c>
      <c r="B898" s="55"/>
      <c r="C898" s="55"/>
      <c r="D898" s="53" t="s">
        <v>1414</v>
      </c>
      <c r="E898" s="78" t="s">
        <v>339</v>
      </c>
      <c r="F898" s="22">
        <v>0</v>
      </c>
      <c r="G898" s="99" t="s">
        <v>1581</v>
      </c>
      <c r="H898" s="76" t="s">
        <v>272</v>
      </c>
      <c r="I898" s="83" t="s">
        <v>1119</v>
      </c>
    </row>
    <row r="899" spans="1:9" ht="55.5" customHeight="1">
      <c r="A899" s="82"/>
      <c r="B899" s="56"/>
      <c r="C899" s="56"/>
      <c r="D899" s="54"/>
      <c r="E899" s="79"/>
      <c r="F899" s="18">
        <v>4000</v>
      </c>
      <c r="G899" s="100"/>
      <c r="H899" s="76"/>
      <c r="I899" s="84"/>
    </row>
    <row r="900" spans="1:9" ht="23.25" customHeight="1">
      <c r="A900" s="57" t="s">
        <v>1346</v>
      </c>
      <c r="B900" s="55" t="s">
        <v>1420</v>
      </c>
      <c r="C900" s="55" t="s">
        <v>631</v>
      </c>
      <c r="D900" s="53" t="s">
        <v>634</v>
      </c>
      <c r="E900" s="78" t="s">
        <v>704</v>
      </c>
      <c r="F900" s="22">
        <v>14384</v>
      </c>
      <c r="G900" s="99"/>
      <c r="H900" s="76" t="s">
        <v>486</v>
      </c>
      <c r="I900" s="83" t="s">
        <v>627</v>
      </c>
    </row>
    <row r="901" spans="1:9" ht="23.25" customHeight="1">
      <c r="A901" s="82"/>
      <c r="B901" s="56"/>
      <c r="C901" s="56"/>
      <c r="D901" s="54"/>
      <c r="E901" s="79"/>
      <c r="F901" s="18">
        <v>13734</v>
      </c>
      <c r="G901" s="100"/>
      <c r="H901" s="76"/>
      <c r="I901" s="84"/>
    </row>
    <row r="902" spans="1:9" ht="48" customHeight="1">
      <c r="A902" s="57" t="s">
        <v>227</v>
      </c>
      <c r="B902" s="55" t="s">
        <v>1420</v>
      </c>
      <c r="C902" s="55" t="s">
        <v>635</v>
      </c>
      <c r="D902" s="53" t="s">
        <v>1421</v>
      </c>
      <c r="E902" s="78" t="s">
        <v>568</v>
      </c>
      <c r="F902" s="22">
        <v>60000</v>
      </c>
      <c r="G902" s="99" t="s">
        <v>368</v>
      </c>
      <c r="H902" s="76" t="s">
        <v>1251</v>
      </c>
      <c r="I902" s="83" t="s">
        <v>762</v>
      </c>
    </row>
    <row r="903" spans="1:9" ht="48" customHeight="1">
      <c r="A903" s="82"/>
      <c r="B903" s="56"/>
      <c r="C903" s="56"/>
      <c r="D903" s="54"/>
      <c r="E903" s="79"/>
      <c r="F903" s="18">
        <v>60000</v>
      </c>
      <c r="G903" s="100"/>
      <c r="H903" s="76"/>
      <c r="I903" s="84"/>
    </row>
    <row r="904" spans="1:9" ht="24.75" customHeight="1">
      <c r="A904" s="57" t="s">
        <v>227</v>
      </c>
      <c r="B904" s="55" t="s">
        <v>1420</v>
      </c>
      <c r="C904" s="55" t="s">
        <v>8</v>
      </c>
      <c r="D904" s="53" t="s">
        <v>1422</v>
      </c>
      <c r="E904" s="78" t="s">
        <v>1448</v>
      </c>
      <c r="F904" s="22">
        <v>900</v>
      </c>
      <c r="G904" s="99"/>
      <c r="H904" s="76" t="s">
        <v>1251</v>
      </c>
      <c r="I904" s="83" t="s">
        <v>711</v>
      </c>
    </row>
    <row r="905" spans="1:9" ht="24.75" customHeight="1">
      <c r="A905" s="82"/>
      <c r="B905" s="56"/>
      <c r="C905" s="56"/>
      <c r="D905" s="54"/>
      <c r="E905" s="79"/>
      <c r="F905" s="18">
        <v>900</v>
      </c>
      <c r="G905" s="100"/>
      <c r="H905" s="76"/>
      <c r="I905" s="84"/>
    </row>
    <row r="906" spans="1:9" ht="43.5" customHeight="1">
      <c r="A906" s="57" t="s">
        <v>227</v>
      </c>
      <c r="B906" s="55" t="s">
        <v>1409</v>
      </c>
      <c r="C906" s="55" t="s">
        <v>793</v>
      </c>
      <c r="D906" s="53" t="s">
        <v>1492</v>
      </c>
      <c r="E906" s="78" t="s">
        <v>286</v>
      </c>
      <c r="F906" s="22">
        <v>10000</v>
      </c>
      <c r="G906" s="99" t="s">
        <v>1581</v>
      </c>
      <c r="H906" s="76" t="s">
        <v>1251</v>
      </c>
      <c r="I906" s="83" t="s">
        <v>762</v>
      </c>
    </row>
    <row r="907" spans="1:9" ht="43.5" customHeight="1">
      <c r="A907" s="82"/>
      <c r="B907" s="56"/>
      <c r="C907" s="56"/>
      <c r="D907" s="54"/>
      <c r="E907" s="79"/>
      <c r="F907" s="18">
        <v>10000</v>
      </c>
      <c r="G907" s="100"/>
      <c r="H907" s="76"/>
      <c r="I907" s="84"/>
    </row>
    <row r="908" spans="1:9" ht="23.25" customHeight="1">
      <c r="A908" s="57" t="s">
        <v>227</v>
      </c>
      <c r="B908" s="55" t="s">
        <v>1420</v>
      </c>
      <c r="C908" s="55" t="s">
        <v>799</v>
      </c>
      <c r="D908" s="53" t="s">
        <v>1423</v>
      </c>
      <c r="E908" s="78" t="s">
        <v>160</v>
      </c>
      <c r="F908" s="22">
        <v>751</v>
      </c>
      <c r="G908" s="99"/>
      <c r="H908" s="76" t="s">
        <v>1251</v>
      </c>
      <c r="I908" s="83" t="s">
        <v>1325</v>
      </c>
    </row>
    <row r="909" spans="1:9" ht="23.25" customHeight="1">
      <c r="A909" s="82"/>
      <c r="B909" s="56"/>
      <c r="C909" s="56"/>
      <c r="D909" s="54"/>
      <c r="E909" s="79"/>
      <c r="F909" s="18">
        <v>751</v>
      </c>
      <c r="G909" s="100"/>
      <c r="H909" s="76"/>
      <c r="I909" s="84"/>
    </row>
    <row r="910" spans="1:9" ht="18.75" customHeight="1">
      <c r="A910" s="57" t="s">
        <v>1346</v>
      </c>
      <c r="B910" s="55" t="s">
        <v>1424</v>
      </c>
      <c r="C910" s="55" t="s">
        <v>631</v>
      </c>
      <c r="D910" s="53" t="s">
        <v>634</v>
      </c>
      <c r="E910" s="78" t="s">
        <v>704</v>
      </c>
      <c r="F910" s="22">
        <v>71873</v>
      </c>
      <c r="G910" s="99"/>
      <c r="H910" s="76" t="s">
        <v>486</v>
      </c>
      <c r="I910" s="83" t="s">
        <v>627</v>
      </c>
    </row>
    <row r="911" spans="1:9" ht="18.75" customHeight="1">
      <c r="A911" s="82"/>
      <c r="B911" s="56"/>
      <c r="C911" s="56"/>
      <c r="D911" s="54"/>
      <c r="E911" s="79"/>
      <c r="F911" s="18">
        <v>70706</v>
      </c>
      <c r="G911" s="100"/>
      <c r="H911" s="76"/>
      <c r="I911" s="84"/>
    </row>
    <row r="912" spans="1:9" ht="24" customHeight="1">
      <c r="A912" s="57" t="s">
        <v>1354</v>
      </c>
      <c r="B912" s="55" t="s">
        <v>1424</v>
      </c>
      <c r="C912" s="55" t="s">
        <v>635</v>
      </c>
      <c r="D912" s="53" t="s">
        <v>1425</v>
      </c>
      <c r="E912" s="78" t="s">
        <v>1554</v>
      </c>
      <c r="F912" s="22">
        <v>92</v>
      </c>
      <c r="G912" s="99" t="s">
        <v>141</v>
      </c>
      <c r="H912" s="76" t="s">
        <v>1251</v>
      </c>
      <c r="I912" s="83" t="s">
        <v>1493</v>
      </c>
    </row>
    <row r="913" spans="1:9" ht="24" customHeight="1">
      <c r="A913" s="82"/>
      <c r="B913" s="56"/>
      <c r="C913" s="56"/>
      <c r="D913" s="54"/>
      <c r="E913" s="79"/>
      <c r="F913" s="18">
        <v>92</v>
      </c>
      <c r="G913" s="100"/>
      <c r="H913" s="76"/>
      <c r="I913" s="84"/>
    </row>
    <row r="914" spans="1:9" ht="31.5" customHeight="1">
      <c r="A914" s="57" t="s">
        <v>1354</v>
      </c>
      <c r="B914" s="55" t="s">
        <v>1424</v>
      </c>
      <c r="C914" s="55" t="s">
        <v>8</v>
      </c>
      <c r="D914" s="53" t="s">
        <v>1426</v>
      </c>
      <c r="E914" s="78" t="s">
        <v>811</v>
      </c>
      <c r="F914" s="22">
        <v>270</v>
      </c>
      <c r="G914" s="99" t="s">
        <v>644</v>
      </c>
      <c r="H914" s="76" t="s">
        <v>1251</v>
      </c>
      <c r="I914" s="83" t="s">
        <v>1493</v>
      </c>
    </row>
    <row r="915" spans="1:9" ht="31.5" customHeight="1">
      <c r="A915" s="82"/>
      <c r="B915" s="56"/>
      <c r="C915" s="56"/>
      <c r="D915" s="54"/>
      <c r="E915" s="79"/>
      <c r="F915" s="18">
        <v>270</v>
      </c>
      <c r="G915" s="100"/>
      <c r="H915" s="76"/>
      <c r="I915" s="84"/>
    </row>
    <row r="916" spans="1:9" ht="38.25" customHeight="1">
      <c r="A916" s="57" t="s">
        <v>1354</v>
      </c>
      <c r="B916" s="55" t="s">
        <v>1424</v>
      </c>
      <c r="C916" s="55" t="s">
        <v>14</v>
      </c>
      <c r="D916" s="53" t="s">
        <v>1427</v>
      </c>
      <c r="E916" s="78" t="s">
        <v>1645</v>
      </c>
      <c r="F916" s="22">
        <v>572</v>
      </c>
      <c r="G916" s="99" t="s">
        <v>141</v>
      </c>
      <c r="H916" s="76" t="s">
        <v>1251</v>
      </c>
      <c r="I916" s="83" t="s">
        <v>1493</v>
      </c>
    </row>
    <row r="917" spans="1:9" ht="38.25" customHeight="1">
      <c r="A917" s="82"/>
      <c r="B917" s="56"/>
      <c r="C917" s="56"/>
      <c r="D917" s="54"/>
      <c r="E917" s="79"/>
      <c r="F917" s="18">
        <v>572</v>
      </c>
      <c r="G917" s="100"/>
      <c r="H917" s="76"/>
      <c r="I917" s="84"/>
    </row>
    <row r="918" spans="1:9" ht="43.5" customHeight="1">
      <c r="A918" s="57" t="s">
        <v>1354</v>
      </c>
      <c r="B918" s="55" t="s">
        <v>1424</v>
      </c>
      <c r="C918" s="55" t="s">
        <v>1616</v>
      </c>
      <c r="D918" s="53" t="s">
        <v>1428</v>
      </c>
      <c r="E918" s="78" t="s">
        <v>1152</v>
      </c>
      <c r="F918" s="22">
        <v>8383</v>
      </c>
      <c r="G918" s="99" t="s">
        <v>644</v>
      </c>
      <c r="H918" s="76" t="s">
        <v>1251</v>
      </c>
      <c r="I918" s="83" t="s">
        <v>1493</v>
      </c>
    </row>
    <row r="919" spans="1:9" ht="43.5" customHeight="1">
      <c r="A919" s="82"/>
      <c r="B919" s="56"/>
      <c r="C919" s="56"/>
      <c r="D919" s="54"/>
      <c r="E919" s="79"/>
      <c r="F919" s="18">
        <v>8383</v>
      </c>
      <c r="G919" s="100"/>
      <c r="H919" s="76"/>
      <c r="I919" s="84"/>
    </row>
    <row r="920" spans="1:9" ht="30" customHeight="1">
      <c r="A920" s="57" t="s">
        <v>1354</v>
      </c>
      <c r="B920" s="55" t="s">
        <v>1424</v>
      </c>
      <c r="C920" s="55" t="s">
        <v>717</v>
      </c>
      <c r="D920" s="53" t="s">
        <v>1429</v>
      </c>
      <c r="E920" s="78" t="s">
        <v>1153</v>
      </c>
      <c r="F920" s="22">
        <v>151</v>
      </c>
      <c r="G920" s="99" t="s">
        <v>141</v>
      </c>
      <c r="H920" s="76" t="s">
        <v>1251</v>
      </c>
      <c r="I920" s="83" t="s">
        <v>1493</v>
      </c>
    </row>
    <row r="921" spans="1:9" ht="30" customHeight="1">
      <c r="A921" s="82"/>
      <c r="B921" s="56"/>
      <c r="C921" s="56"/>
      <c r="D921" s="54"/>
      <c r="E921" s="79"/>
      <c r="F921" s="18">
        <v>151</v>
      </c>
      <c r="G921" s="100"/>
      <c r="H921" s="76"/>
      <c r="I921" s="84"/>
    </row>
    <row r="922" spans="1:9" ht="30" customHeight="1">
      <c r="A922" s="57" t="s">
        <v>1354</v>
      </c>
      <c r="B922" s="55" t="s">
        <v>1424</v>
      </c>
      <c r="C922" s="55" t="s">
        <v>719</v>
      </c>
      <c r="D922" s="53" t="s">
        <v>301</v>
      </c>
      <c r="E922" s="78" t="s">
        <v>1504</v>
      </c>
      <c r="F922" s="22">
        <v>6933</v>
      </c>
      <c r="G922" s="99"/>
      <c r="H922" s="76" t="s">
        <v>1251</v>
      </c>
      <c r="I922" s="83" t="s">
        <v>1493</v>
      </c>
    </row>
    <row r="923" spans="1:9" ht="30" customHeight="1">
      <c r="A923" s="82"/>
      <c r="B923" s="56"/>
      <c r="C923" s="56"/>
      <c r="D923" s="54"/>
      <c r="E923" s="79"/>
      <c r="F923" s="18">
        <v>6933</v>
      </c>
      <c r="G923" s="100"/>
      <c r="H923" s="76"/>
      <c r="I923" s="84"/>
    </row>
    <row r="924" spans="1:9" ht="17.25" customHeight="1">
      <c r="A924" s="57" t="s">
        <v>1346</v>
      </c>
      <c r="B924" s="55" t="s">
        <v>1424</v>
      </c>
      <c r="C924" s="55" t="s">
        <v>719</v>
      </c>
      <c r="D924" s="53" t="s">
        <v>301</v>
      </c>
      <c r="E924" s="78" t="s">
        <v>704</v>
      </c>
      <c r="F924" s="22">
        <v>700</v>
      </c>
      <c r="G924" s="99"/>
      <c r="H924" s="76" t="s">
        <v>1251</v>
      </c>
      <c r="I924" s="83" t="s">
        <v>627</v>
      </c>
    </row>
    <row r="925" spans="1:9" ht="17.25" customHeight="1">
      <c r="A925" s="82"/>
      <c r="B925" s="56"/>
      <c r="C925" s="56"/>
      <c r="D925" s="54"/>
      <c r="E925" s="79"/>
      <c r="F925" s="18">
        <v>700</v>
      </c>
      <c r="G925" s="100"/>
      <c r="H925" s="76"/>
      <c r="I925" s="84"/>
    </row>
    <row r="926" spans="1:9" ht="34.5" customHeight="1">
      <c r="A926" s="57" t="s">
        <v>1354</v>
      </c>
      <c r="B926" s="55"/>
      <c r="C926" s="55"/>
      <c r="D926" s="53" t="s">
        <v>1494</v>
      </c>
      <c r="E926" s="78" t="s">
        <v>1154</v>
      </c>
      <c r="F926" s="22">
        <v>0</v>
      </c>
      <c r="G926" s="99" t="s">
        <v>141</v>
      </c>
      <c r="H926" s="76" t="s">
        <v>1335</v>
      </c>
      <c r="I926" s="83" t="s">
        <v>1119</v>
      </c>
    </row>
    <row r="927" spans="1:9" ht="34.5" customHeight="1">
      <c r="A927" s="82"/>
      <c r="B927" s="56"/>
      <c r="C927" s="56"/>
      <c r="D927" s="54"/>
      <c r="E927" s="79"/>
      <c r="F927" s="18">
        <v>10</v>
      </c>
      <c r="G927" s="100"/>
      <c r="H927" s="76"/>
      <c r="I927" s="84"/>
    </row>
    <row r="928" spans="1:9" ht="30" customHeight="1">
      <c r="A928" s="57" t="s">
        <v>1354</v>
      </c>
      <c r="B928" s="55" t="s">
        <v>991</v>
      </c>
      <c r="C928" s="55" t="s">
        <v>631</v>
      </c>
      <c r="D928" s="53" t="s">
        <v>302</v>
      </c>
      <c r="E928" s="78" t="s">
        <v>1506</v>
      </c>
      <c r="F928" s="22">
        <v>9846</v>
      </c>
      <c r="G928" s="99" t="s">
        <v>141</v>
      </c>
      <c r="H928" s="76" t="s">
        <v>272</v>
      </c>
      <c r="I928" s="83" t="s">
        <v>597</v>
      </c>
    </row>
    <row r="929" spans="1:9" ht="30" customHeight="1">
      <c r="A929" s="82"/>
      <c r="B929" s="56"/>
      <c r="C929" s="56"/>
      <c r="D929" s="54"/>
      <c r="E929" s="79"/>
      <c r="F929" s="18">
        <v>9935</v>
      </c>
      <c r="G929" s="100"/>
      <c r="H929" s="76"/>
      <c r="I929" s="84"/>
    </row>
    <row r="930" spans="1:9" ht="23.25" customHeight="1">
      <c r="A930" s="57" t="s">
        <v>1354</v>
      </c>
      <c r="B930" s="55" t="s">
        <v>991</v>
      </c>
      <c r="C930" s="55" t="s">
        <v>635</v>
      </c>
      <c r="D930" s="53" t="s">
        <v>303</v>
      </c>
      <c r="E930" s="78" t="s">
        <v>1374</v>
      </c>
      <c r="F930" s="22">
        <v>1314</v>
      </c>
      <c r="G930" s="99" t="s">
        <v>141</v>
      </c>
      <c r="H930" s="76" t="s">
        <v>272</v>
      </c>
      <c r="I930" s="83" t="s">
        <v>597</v>
      </c>
    </row>
    <row r="931" spans="1:9" ht="23.25" customHeight="1">
      <c r="A931" s="82"/>
      <c r="B931" s="56"/>
      <c r="C931" s="56"/>
      <c r="D931" s="54"/>
      <c r="E931" s="79"/>
      <c r="F931" s="18">
        <v>1513</v>
      </c>
      <c r="G931" s="100"/>
      <c r="H931" s="76"/>
      <c r="I931" s="84"/>
    </row>
    <row r="932" spans="1:9" ht="43.5" customHeight="1">
      <c r="A932" s="57" t="s">
        <v>1354</v>
      </c>
      <c r="B932" s="55" t="s">
        <v>992</v>
      </c>
      <c r="C932" s="55" t="s">
        <v>631</v>
      </c>
      <c r="D932" s="53" t="s">
        <v>304</v>
      </c>
      <c r="E932" s="78" t="s">
        <v>1507</v>
      </c>
      <c r="F932" s="22">
        <v>62</v>
      </c>
      <c r="G932" s="99"/>
      <c r="H932" s="76" t="s">
        <v>1251</v>
      </c>
      <c r="I932" s="83" t="s">
        <v>1388</v>
      </c>
    </row>
    <row r="933" spans="1:9" ht="43.5" customHeight="1">
      <c r="A933" s="82"/>
      <c r="B933" s="56"/>
      <c r="C933" s="56"/>
      <c r="D933" s="54"/>
      <c r="E933" s="79"/>
      <c r="F933" s="18">
        <v>62</v>
      </c>
      <c r="G933" s="100"/>
      <c r="H933" s="76"/>
      <c r="I933" s="84"/>
    </row>
    <row r="934" spans="1:9" ht="44.25" customHeight="1">
      <c r="A934" s="57" t="s">
        <v>1354</v>
      </c>
      <c r="B934" s="55" t="s">
        <v>992</v>
      </c>
      <c r="C934" s="55" t="s">
        <v>635</v>
      </c>
      <c r="D934" s="53" t="s">
        <v>305</v>
      </c>
      <c r="E934" s="78" t="s">
        <v>1505</v>
      </c>
      <c r="F934" s="22">
        <v>8104</v>
      </c>
      <c r="G934" s="99" t="s">
        <v>139</v>
      </c>
      <c r="H934" s="76" t="s">
        <v>1336</v>
      </c>
      <c r="I934" s="83" t="s">
        <v>1388</v>
      </c>
    </row>
    <row r="935" spans="1:9" ht="44.25" customHeight="1">
      <c r="A935" s="82"/>
      <c r="B935" s="56"/>
      <c r="C935" s="56"/>
      <c r="D935" s="54"/>
      <c r="E935" s="79"/>
      <c r="F935" s="18">
        <v>10204</v>
      </c>
      <c r="G935" s="100"/>
      <c r="H935" s="76"/>
      <c r="I935" s="84"/>
    </row>
    <row r="936" spans="1:9" ht="42.75" customHeight="1">
      <c r="A936" s="57" t="s">
        <v>1354</v>
      </c>
      <c r="B936" s="55" t="s">
        <v>992</v>
      </c>
      <c r="C936" s="55" t="s">
        <v>680</v>
      </c>
      <c r="D936" s="53" t="s">
        <v>1389</v>
      </c>
      <c r="E936" s="78" t="s">
        <v>1375</v>
      </c>
      <c r="F936" s="22">
        <v>1200</v>
      </c>
      <c r="G936" s="99" t="s">
        <v>139</v>
      </c>
      <c r="H936" s="91" t="s">
        <v>1251</v>
      </c>
      <c r="I936" s="83" t="s">
        <v>1388</v>
      </c>
    </row>
    <row r="937" spans="1:9" ht="42.75" customHeight="1">
      <c r="A937" s="82"/>
      <c r="B937" s="56"/>
      <c r="C937" s="56"/>
      <c r="D937" s="54"/>
      <c r="E937" s="79"/>
      <c r="F937" s="18">
        <v>1200</v>
      </c>
      <c r="G937" s="100"/>
      <c r="H937" s="76"/>
      <c r="I937" s="84"/>
    </row>
    <row r="938" spans="1:9" ht="37.5" customHeight="1">
      <c r="A938" s="57" t="s">
        <v>106</v>
      </c>
      <c r="B938" s="55" t="s">
        <v>993</v>
      </c>
      <c r="C938" s="55" t="s">
        <v>631</v>
      </c>
      <c r="D938" s="53" t="s">
        <v>306</v>
      </c>
      <c r="E938" s="78" t="s">
        <v>50</v>
      </c>
      <c r="F938" s="22">
        <v>271469</v>
      </c>
      <c r="G938" s="101" t="s">
        <v>53</v>
      </c>
      <c r="H938" s="76" t="s">
        <v>272</v>
      </c>
      <c r="I938" s="83" t="s">
        <v>763</v>
      </c>
    </row>
    <row r="939" spans="1:9" ht="37.5" customHeight="1">
      <c r="A939" s="82"/>
      <c r="B939" s="56"/>
      <c r="C939" s="56"/>
      <c r="D939" s="54"/>
      <c r="E939" s="79"/>
      <c r="F939" s="25">
        <v>276233</v>
      </c>
      <c r="G939" s="102"/>
      <c r="H939" s="76"/>
      <c r="I939" s="84"/>
    </row>
    <row r="940" spans="1:9" ht="26.25" customHeight="1">
      <c r="A940" s="57" t="s">
        <v>106</v>
      </c>
      <c r="B940" s="55" t="s">
        <v>993</v>
      </c>
      <c r="C940" s="55" t="s">
        <v>635</v>
      </c>
      <c r="D940" s="53" t="s">
        <v>307</v>
      </c>
      <c r="E940" s="78" t="s">
        <v>69</v>
      </c>
      <c r="F940" s="22">
        <v>6347</v>
      </c>
      <c r="G940" s="99" t="s">
        <v>54</v>
      </c>
      <c r="H940" s="76" t="s">
        <v>1251</v>
      </c>
      <c r="I940" s="83" t="s">
        <v>763</v>
      </c>
    </row>
    <row r="941" spans="1:9" ht="26.25" customHeight="1">
      <c r="A941" s="82"/>
      <c r="B941" s="56"/>
      <c r="C941" s="56"/>
      <c r="D941" s="54"/>
      <c r="E941" s="79"/>
      <c r="F941" s="25">
        <v>6347</v>
      </c>
      <c r="G941" s="100"/>
      <c r="H941" s="76"/>
      <c r="I941" s="84"/>
    </row>
    <row r="942" spans="1:9" ht="18.75" customHeight="1">
      <c r="A942" s="57" t="s">
        <v>1346</v>
      </c>
      <c r="B942" s="55" t="s">
        <v>308</v>
      </c>
      <c r="C942" s="55" t="s">
        <v>631</v>
      </c>
      <c r="D942" s="53" t="s">
        <v>634</v>
      </c>
      <c r="E942" s="78" t="s">
        <v>704</v>
      </c>
      <c r="F942" s="22">
        <v>7502</v>
      </c>
      <c r="G942" s="99"/>
      <c r="H942" s="76" t="s">
        <v>486</v>
      </c>
      <c r="I942" s="83" t="s">
        <v>627</v>
      </c>
    </row>
    <row r="943" spans="1:9" ht="18.75" customHeight="1">
      <c r="A943" s="82"/>
      <c r="B943" s="56"/>
      <c r="C943" s="56"/>
      <c r="D943" s="54"/>
      <c r="E943" s="79"/>
      <c r="F943" s="18">
        <v>7243</v>
      </c>
      <c r="G943" s="100"/>
      <c r="H943" s="76"/>
      <c r="I943" s="84"/>
    </row>
    <row r="944" spans="1:9" ht="30.75" customHeight="1">
      <c r="A944" s="57" t="s">
        <v>1354</v>
      </c>
      <c r="B944" s="55" t="s">
        <v>308</v>
      </c>
      <c r="C944" s="55" t="s">
        <v>635</v>
      </c>
      <c r="D944" s="53" t="s">
        <v>309</v>
      </c>
      <c r="E944" s="78" t="s">
        <v>1508</v>
      </c>
      <c r="F944" s="22">
        <v>38488</v>
      </c>
      <c r="G944" s="99" t="s">
        <v>368</v>
      </c>
      <c r="H944" s="76" t="s">
        <v>1203</v>
      </c>
      <c r="I944" s="83" t="s">
        <v>1388</v>
      </c>
    </row>
    <row r="945" spans="1:9" ht="30.75" customHeight="1">
      <c r="A945" s="82"/>
      <c r="B945" s="56"/>
      <c r="C945" s="56"/>
      <c r="D945" s="54"/>
      <c r="E945" s="79"/>
      <c r="F945" s="18">
        <v>38486</v>
      </c>
      <c r="G945" s="100"/>
      <c r="H945" s="76"/>
      <c r="I945" s="84"/>
    </row>
    <row r="946" spans="1:9" ht="23.25" customHeight="1">
      <c r="A946" s="57" t="s">
        <v>1354</v>
      </c>
      <c r="B946" s="55" t="s">
        <v>308</v>
      </c>
      <c r="C946" s="55" t="s">
        <v>4</v>
      </c>
      <c r="D946" s="53" t="s">
        <v>310</v>
      </c>
      <c r="E946" s="78" t="s">
        <v>1509</v>
      </c>
      <c r="F946" s="22">
        <v>415</v>
      </c>
      <c r="G946" s="99" t="s">
        <v>368</v>
      </c>
      <c r="H946" s="76" t="s">
        <v>1203</v>
      </c>
      <c r="I946" s="83" t="s">
        <v>1388</v>
      </c>
    </row>
    <row r="947" spans="1:9" ht="23.25" customHeight="1">
      <c r="A947" s="82"/>
      <c r="B947" s="56"/>
      <c r="C947" s="56"/>
      <c r="D947" s="54"/>
      <c r="E947" s="79"/>
      <c r="F947" s="18">
        <v>414</v>
      </c>
      <c r="G947" s="100"/>
      <c r="H947" s="76"/>
      <c r="I947" s="84"/>
    </row>
    <row r="948" spans="1:9" ht="23.25" customHeight="1">
      <c r="A948" s="57" t="s">
        <v>1354</v>
      </c>
      <c r="B948" s="55" t="s">
        <v>308</v>
      </c>
      <c r="C948" s="55" t="s">
        <v>6</v>
      </c>
      <c r="D948" s="53" t="s">
        <v>311</v>
      </c>
      <c r="E948" s="78" t="s">
        <v>569</v>
      </c>
      <c r="F948" s="22">
        <v>96</v>
      </c>
      <c r="G948" s="99" t="s">
        <v>368</v>
      </c>
      <c r="H948" s="76" t="s">
        <v>1251</v>
      </c>
      <c r="I948" s="83" t="s">
        <v>1388</v>
      </c>
    </row>
    <row r="949" spans="1:9" ht="23.25" customHeight="1">
      <c r="A949" s="82"/>
      <c r="B949" s="56"/>
      <c r="C949" s="56"/>
      <c r="D949" s="54"/>
      <c r="E949" s="79"/>
      <c r="F949" s="18">
        <v>96</v>
      </c>
      <c r="G949" s="100"/>
      <c r="H949" s="69"/>
      <c r="I949" s="84"/>
    </row>
    <row r="950" spans="1:9" ht="16.5" customHeight="1">
      <c r="A950" s="38"/>
      <c r="B950" s="39"/>
      <c r="C950" s="39"/>
      <c r="D950" s="40"/>
      <c r="E950" s="46"/>
      <c r="F950" s="51">
        <f>SUM(F836+F838+F840+F842+F844+F846+F848+F850+F852+F854+F856+F858+F860+F862+F864+F866+F868+F870+F872+F874+F876+F878+F880+F882+F884+F886+F888+F890+F892+F894+F896+F898+F900+F902+F904+F906+F908+F910+F912+F914+F916+F918+F920+F922+F924+F926+F928+F930+F932+F934+F936+F938+F940+F942+F944+F946+F948)</f>
        <v>1866207</v>
      </c>
      <c r="G950" s="48"/>
      <c r="H950" s="74"/>
      <c r="I950" s="41"/>
    </row>
    <row r="951" spans="1:9" ht="16.5" customHeight="1">
      <c r="A951" s="42"/>
      <c r="B951" s="43"/>
      <c r="C951" s="43"/>
      <c r="D951" s="44"/>
      <c r="E951" s="47"/>
      <c r="F951" s="49">
        <f>SUM(F837+F839+F841+F843+F845+F847+F849+F851+F853+F855+F857+F859+F861+F863+F865+F867+F869+F871+F873+F875+F877+F879+F881+F883+F885+F887+F889+F891+F893+F895+F897+F899+F901+F903+F905+F907+F909+F911+F913+F915+F917+F919+F921+F923+F925+F927+F929+F931+F933+F935+F937+F939+F941+F943+F945+F947+F949)</f>
        <v>1882874</v>
      </c>
      <c r="G951" s="50"/>
      <c r="H951" s="75"/>
      <c r="I951" s="45"/>
    </row>
    <row r="952" spans="1:9" ht="18.75" customHeight="1">
      <c r="A952" s="57" t="s">
        <v>1346</v>
      </c>
      <c r="B952" s="55" t="s">
        <v>312</v>
      </c>
      <c r="C952" s="55" t="s">
        <v>631</v>
      </c>
      <c r="D952" s="53" t="s">
        <v>634</v>
      </c>
      <c r="E952" s="78" t="s">
        <v>704</v>
      </c>
      <c r="F952" s="22">
        <v>736037</v>
      </c>
      <c r="G952" s="99"/>
      <c r="H952" s="76" t="s">
        <v>486</v>
      </c>
      <c r="I952" s="83" t="s">
        <v>627</v>
      </c>
    </row>
    <row r="953" spans="1:9" ht="18.75" customHeight="1">
      <c r="A953" s="82"/>
      <c r="B953" s="56"/>
      <c r="C953" s="56"/>
      <c r="D953" s="54"/>
      <c r="E953" s="122"/>
      <c r="F953" s="18">
        <v>723324</v>
      </c>
      <c r="G953" s="100"/>
      <c r="H953" s="76"/>
      <c r="I953" s="84"/>
    </row>
    <row r="954" spans="1:9" ht="22.5" customHeight="1">
      <c r="A954" s="57" t="s">
        <v>110</v>
      </c>
      <c r="B954" s="55" t="s">
        <v>312</v>
      </c>
      <c r="C954" s="55" t="s">
        <v>635</v>
      </c>
      <c r="D954" s="53" t="s">
        <v>313</v>
      </c>
      <c r="E954" s="78" t="s">
        <v>609</v>
      </c>
      <c r="F954" s="22">
        <v>20523</v>
      </c>
      <c r="G954" s="165" t="s">
        <v>765</v>
      </c>
      <c r="H954" s="76" t="s">
        <v>272</v>
      </c>
      <c r="I954" s="83" t="s">
        <v>1390</v>
      </c>
    </row>
    <row r="955" spans="1:9" ht="22.5" customHeight="1">
      <c r="A955" s="82"/>
      <c r="B955" s="56"/>
      <c r="C955" s="56"/>
      <c r="D955" s="54"/>
      <c r="E955" s="79"/>
      <c r="F955" s="18">
        <v>20838</v>
      </c>
      <c r="G955" s="166"/>
      <c r="H955" s="76"/>
      <c r="I955" s="84"/>
    </row>
    <row r="956" spans="1:9" ht="24" customHeight="1">
      <c r="A956" s="57" t="s">
        <v>110</v>
      </c>
      <c r="B956" s="55" t="s">
        <v>312</v>
      </c>
      <c r="C956" s="55" t="s">
        <v>8</v>
      </c>
      <c r="D956" s="53" t="s">
        <v>314</v>
      </c>
      <c r="E956" s="122" t="s">
        <v>1456</v>
      </c>
      <c r="F956" s="22">
        <v>79</v>
      </c>
      <c r="G956" s="99"/>
      <c r="H956" s="76" t="s">
        <v>272</v>
      </c>
      <c r="I956" s="83" t="s">
        <v>1390</v>
      </c>
    </row>
    <row r="957" spans="1:9" ht="24" customHeight="1">
      <c r="A957" s="82"/>
      <c r="B957" s="56"/>
      <c r="C957" s="56"/>
      <c r="D957" s="54"/>
      <c r="E957" s="79"/>
      <c r="F957" s="18">
        <v>144</v>
      </c>
      <c r="G957" s="100"/>
      <c r="H957" s="76"/>
      <c r="I957" s="84"/>
    </row>
    <row r="958" spans="1:9" ht="23.25" customHeight="1">
      <c r="A958" s="57" t="s">
        <v>110</v>
      </c>
      <c r="B958" s="55" t="s">
        <v>312</v>
      </c>
      <c r="C958" s="55" t="s">
        <v>10</v>
      </c>
      <c r="D958" s="53" t="s">
        <v>315</v>
      </c>
      <c r="E958" s="78" t="s">
        <v>610</v>
      </c>
      <c r="F958" s="22">
        <v>50</v>
      </c>
      <c r="G958" s="99"/>
      <c r="H958" s="76" t="s">
        <v>1251</v>
      </c>
      <c r="I958" s="83" t="s">
        <v>1390</v>
      </c>
    </row>
    <row r="959" spans="1:9" ht="23.25" customHeight="1">
      <c r="A959" s="82"/>
      <c r="B959" s="56"/>
      <c r="C959" s="56"/>
      <c r="D959" s="54"/>
      <c r="E959" s="151"/>
      <c r="F959" s="18">
        <v>50</v>
      </c>
      <c r="G959" s="100"/>
      <c r="H959" s="76"/>
      <c r="I959" s="84"/>
    </row>
    <row r="960" spans="1:9" ht="24.75" customHeight="1">
      <c r="A960" s="57" t="s">
        <v>110</v>
      </c>
      <c r="B960" s="55" t="s">
        <v>312</v>
      </c>
      <c r="C960" s="55" t="s">
        <v>14</v>
      </c>
      <c r="D960" s="53" t="s">
        <v>1618</v>
      </c>
      <c r="E960" s="78" t="s">
        <v>611</v>
      </c>
      <c r="F960" s="22">
        <v>17169</v>
      </c>
      <c r="G960" s="99"/>
      <c r="H960" s="76" t="s">
        <v>272</v>
      </c>
      <c r="I960" s="83" t="s">
        <v>1390</v>
      </c>
    </row>
    <row r="961" spans="1:9" ht="24.75" customHeight="1">
      <c r="A961" s="82"/>
      <c r="B961" s="56"/>
      <c r="C961" s="56"/>
      <c r="D961" s="54"/>
      <c r="E961" s="79"/>
      <c r="F961" s="18">
        <v>18528</v>
      </c>
      <c r="G961" s="100"/>
      <c r="H961" s="76"/>
      <c r="I961" s="84"/>
    </row>
    <row r="962" spans="1:9" ht="24" customHeight="1">
      <c r="A962" s="57" t="s">
        <v>110</v>
      </c>
      <c r="B962" s="55" t="s">
        <v>312</v>
      </c>
      <c r="C962" s="55" t="s">
        <v>523</v>
      </c>
      <c r="D962" s="53" t="s">
        <v>1619</v>
      </c>
      <c r="E962" s="78" t="s">
        <v>287</v>
      </c>
      <c r="F962" s="22">
        <v>12081</v>
      </c>
      <c r="G962" s="99"/>
      <c r="H962" s="76" t="s">
        <v>1251</v>
      </c>
      <c r="I962" s="83" t="s">
        <v>1390</v>
      </c>
    </row>
    <row r="963" spans="1:9" ht="24" customHeight="1">
      <c r="A963" s="82"/>
      <c r="B963" s="56"/>
      <c r="C963" s="56"/>
      <c r="D963" s="54"/>
      <c r="E963" s="79"/>
      <c r="F963" s="18">
        <v>12081</v>
      </c>
      <c r="G963" s="100"/>
      <c r="H963" s="76"/>
      <c r="I963" s="84"/>
    </row>
    <row r="964" spans="1:9" ht="24" customHeight="1">
      <c r="A964" s="57" t="s">
        <v>110</v>
      </c>
      <c r="B964" s="55" t="s">
        <v>312</v>
      </c>
      <c r="C964" s="55" t="s">
        <v>189</v>
      </c>
      <c r="D964" s="53" t="s">
        <v>1620</v>
      </c>
      <c r="E964" s="78" t="s">
        <v>612</v>
      </c>
      <c r="F964" s="22">
        <v>5801</v>
      </c>
      <c r="G964" s="99"/>
      <c r="H964" s="76" t="s">
        <v>272</v>
      </c>
      <c r="I964" s="83" t="s">
        <v>1390</v>
      </c>
    </row>
    <row r="965" spans="1:9" ht="24" customHeight="1">
      <c r="A965" s="82"/>
      <c r="B965" s="56"/>
      <c r="C965" s="56"/>
      <c r="D965" s="54"/>
      <c r="E965" s="79"/>
      <c r="F965" s="18">
        <v>5820</v>
      </c>
      <c r="G965" s="100"/>
      <c r="H965" s="76"/>
      <c r="I965" s="84"/>
    </row>
    <row r="966" spans="1:9" ht="24" customHeight="1">
      <c r="A966" s="57" t="s">
        <v>110</v>
      </c>
      <c r="B966" s="55" t="s">
        <v>312</v>
      </c>
      <c r="C966" s="55" t="s">
        <v>1616</v>
      </c>
      <c r="D966" s="53" t="s">
        <v>1621</v>
      </c>
      <c r="E966" s="78" t="s">
        <v>288</v>
      </c>
      <c r="F966" s="22">
        <v>33457</v>
      </c>
      <c r="G966" s="99" t="s">
        <v>644</v>
      </c>
      <c r="H966" s="76" t="s">
        <v>1251</v>
      </c>
      <c r="I966" s="83" t="s">
        <v>1390</v>
      </c>
    </row>
    <row r="967" spans="1:9" ht="24" customHeight="1">
      <c r="A967" s="82"/>
      <c r="B967" s="56"/>
      <c r="C967" s="56"/>
      <c r="D967" s="54"/>
      <c r="E967" s="79"/>
      <c r="F967" s="18">
        <v>33457</v>
      </c>
      <c r="G967" s="100"/>
      <c r="H967" s="76"/>
      <c r="I967" s="84"/>
    </row>
    <row r="968" spans="1:9" ht="30" customHeight="1">
      <c r="A968" s="57" t="s">
        <v>110</v>
      </c>
      <c r="B968" s="55" t="s">
        <v>312</v>
      </c>
      <c r="C968" s="55" t="s">
        <v>1025</v>
      </c>
      <c r="D968" s="53" t="s">
        <v>1622</v>
      </c>
      <c r="E968" s="78" t="s">
        <v>289</v>
      </c>
      <c r="F968" s="22">
        <v>122016</v>
      </c>
      <c r="G968" s="99" t="s">
        <v>645</v>
      </c>
      <c r="H968" s="76" t="s">
        <v>1251</v>
      </c>
      <c r="I968" s="83" t="s">
        <v>1390</v>
      </c>
    </row>
    <row r="969" spans="1:9" ht="30" customHeight="1">
      <c r="A969" s="82"/>
      <c r="B969" s="56"/>
      <c r="C969" s="56"/>
      <c r="D969" s="54"/>
      <c r="E969" s="79"/>
      <c r="F969" s="18">
        <v>122016</v>
      </c>
      <c r="G969" s="100"/>
      <c r="H969" s="76"/>
      <c r="I969" s="84"/>
    </row>
    <row r="970" spans="1:9" ht="28.5" customHeight="1">
      <c r="A970" s="57" t="s">
        <v>110</v>
      </c>
      <c r="B970" s="55" t="s">
        <v>312</v>
      </c>
      <c r="C970" s="55" t="s">
        <v>717</v>
      </c>
      <c r="D970" s="53" t="s">
        <v>1623</v>
      </c>
      <c r="E970" s="78" t="s">
        <v>613</v>
      </c>
      <c r="F970" s="22">
        <v>8831</v>
      </c>
      <c r="G970" s="99" t="s">
        <v>368</v>
      </c>
      <c r="H970" s="76" t="s">
        <v>272</v>
      </c>
      <c r="I970" s="83" t="s">
        <v>1390</v>
      </c>
    </row>
    <row r="971" spans="1:9" ht="28.5" customHeight="1">
      <c r="A971" s="82"/>
      <c r="B971" s="56"/>
      <c r="C971" s="56"/>
      <c r="D971" s="54"/>
      <c r="E971" s="79"/>
      <c r="F971" s="18">
        <v>9713</v>
      </c>
      <c r="G971" s="100"/>
      <c r="H971" s="76"/>
      <c r="I971" s="84"/>
    </row>
    <row r="972" spans="1:9" ht="30" customHeight="1">
      <c r="A972" s="57" t="s">
        <v>110</v>
      </c>
      <c r="B972" s="55" t="s">
        <v>312</v>
      </c>
      <c r="C972" s="55" t="s">
        <v>719</v>
      </c>
      <c r="D972" s="53" t="s">
        <v>1624</v>
      </c>
      <c r="E972" s="120" t="s">
        <v>766</v>
      </c>
      <c r="F972" s="22">
        <v>59118</v>
      </c>
      <c r="G972" s="99" t="s">
        <v>646</v>
      </c>
      <c r="H972" s="76" t="s">
        <v>615</v>
      </c>
      <c r="I972" s="83" t="s">
        <v>1390</v>
      </c>
    </row>
    <row r="973" spans="1:9" ht="30" customHeight="1">
      <c r="A973" s="82"/>
      <c r="B973" s="56"/>
      <c r="C973" s="56"/>
      <c r="D973" s="54"/>
      <c r="E973" s="121"/>
      <c r="F973" s="18">
        <v>59095</v>
      </c>
      <c r="G973" s="100"/>
      <c r="H973" s="76"/>
      <c r="I973" s="84"/>
    </row>
    <row r="974" spans="1:9" ht="23.25" customHeight="1">
      <c r="A974" s="57" t="s">
        <v>110</v>
      </c>
      <c r="B974" s="55" t="s">
        <v>312</v>
      </c>
      <c r="C974" s="55" t="s">
        <v>725</v>
      </c>
      <c r="D974" s="53" t="s">
        <v>1625</v>
      </c>
      <c r="E974" s="78" t="s">
        <v>614</v>
      </c>
      <c r="F974" s="22">
        <v>9204</v>
      </c>
      <c r="G974" s="99"/>
      <c r="H974" s="76" t="s">
        <v>272</v>
      </c>
      <c r="I974" s="83" t="s">
        <v>1390</v>
      </c>
    </row>
    <row r="975" spans="1:9" ht="23.25" customHeight="1">
      <c r="A975" s="82"/>
      <c r="B975" s="56"/>
      <c r="C975" s="56"/>
      <c r="D975" s="54"/>
      <c r="E975" s="79"/>
      <c r="F975" s="18">
        <v>9306</v>
      </c>
      <c r="G975" s="100"/>
      <c r="H975" s="76"/>
      <c r="I975" s="84"/>
    </row>
    <row r="976" spans="1:9" ht="18.75" customHeight="1">
      <c r="A976" s="57" t="s">
        <v>1346</v>
      </c>
      <c r="B976" s="55" t="s">
        <v>835</v>
      </c>
      <c r="C976" s="55" t="s">
        <v>631</v>
      </c>
      <c r="D976" s="53" t="s">
        <v>634</v>
      </c>
      <c r="E976" s="78" t="s">
        <v>704</v>
      </c>
      <c r="F976" s="22">
        <v>14505</v>
      </c>
      <c r="G976" s="99"/>
      <c r="H976" s="76" t="s">
        <v>486</v>
      </c>
      <c r="I976" s="83" t="s">
        <v>627</v>
      </c>
    </row>
    <row r="977" spans="1:9" ht="18.75" customHeight="1">
      <c r="A977" s="82"/>
      <c r="B977" s="56"/>
      <c r="C977" s="56"/>
      <c r="D977" s="54"/>
      <c r="E977" s="79"/>
      <c r="F977" s="18">
        <v>14375</v>
      </c>
      <c r="G977" s="100"/>
      <c r="H977" s="76"/>
      <c r="I977" s="84"/>
    </row>
    <row r="978" spans="1:9" ht="23.25" customHeight="1">
      <c r="A978" s="57" t="s">
        <v>110</v>
      </c>
      <c r="B978" s="55" t="s">
        <v>835</v>
      </c>
      <c r="C978" s="55" t="s">
        <v>633</v>
      </c>
      <c r="D978" s="53" t="s">
        <v>836</v>
      </c>
      <c r="E978" s="78" t="s">
        <v>1457</v>
      </c>
      <c r="F978" s="22">
        <v>24097</v>
      </c>
      <c r="G978" s="99"/>
      <c r="H978" s="76" t="s">
        <v>1251</v>
      </c>
      <c r="I978" s="83" t="s">
        <v>1390</v>
      </c>
    </row>
    <row r="979" spans="1:9" ht="23.25" customHeight="1">
      <c r="A979" s="82"/>
      <c r="B979" s="56"/>
      <c r="C979" s="56"/>
      <c r="D979" s="54"/>
      <c r="E979" s="79"/>
      <c r="F979" s="18">
        <v>24097</v>
      </c>
      <c r="G979" s="100"/>
      <c r="H979" s="76"/>
      <c r="I979" s="84"/>
    </row>
    <row r="980" spans="1:9" ht="23.25" customHeight="1">
      <c r="A980" s="57" t="s">
        <v>110</v>
      </c>
      <c r="B980" s="55" t="s">
        <v>835</v>
      </c>
      <c r="C980" s="55" t="s">
        <v>635</v>
      </c>
      <c r="D980" s="53" t="s">
        <v>837</v>
      </c>
      <c r="E980" s="78" t="s">
        <v>643</v>
      </c>
      <c r="F980" s="22">
        <v>8361</v>
      </c>
      <c r="G980" s="99"/>
      <c r="H980" s="76" t="s">
        <v>1251</v>
      </c>
      <c r="I980" s="83" t="s">
        <v>1390</v>
      </c>
    </row>
    <row r="981" spans="1:9" ht="23.25" customHeight="1">
      <c r="A981" s="82"/>
      <c r="B981" s="56"/>
      <c r="C981" s="56"/>
      <c r="D981" s="54"/>
      <c r="E981" s="79"/>
      <c r="F981" s="18">
        <v>8361</v>
      </c>
      <c r="G981" s="100"/>
      <c r="H981" s="76"/>
      <c r="I981" s="84"/>
    </row>
    <row r="982" spans="1:9" ht="43.5" customHeight="1">
      <c r="A982" s="57" t="s">
        <v>110</v>
      </c>
      <c r="B982" s="55" t="s">
        <v>835</v>
      </c>
      <c r="C982" s="55" t="s">
        <v>4</v>
      </c>
      <c r="D982" s="53" t="s">
        <v>838</v>
      </c>
      <c r="E982" s="78" t="s">
        <v>1458</v>
      </c>
      <c r="F982" s="22">
        <v>1014</v>
      </c>
      <c r="G982" s="99"/>
      <c r="H982" s="76" t="s">
        <v>1251</v>
      </c>
      <c r="I982" s="83" t="s">
        <v>1390</v>
      </c>
    </row>
    <row r="983" spans="1:9" ht="43.5" customHeight="1">
      <c r="A983" s="82"/>
      <c r="B983" s="56"/>
      <c r="C983" s="56"/>
      <c r="D983" s="54"/>
      <c r="E983" s="79"/>
      <c r="F983" s="18">
        <v>1014</v>
      </c>
      <c r="G983" s="100"/>
      <c r="H983" s="76"/>
      <c r="I983" s="84"/>
    </row>
    <row r="984" spans="1:9" ht="24" customHeight="1">
      <c r="A984" s="57" t="s">
        <v>110</v>
      </c>
      <c r="B984" s="55" t="s">
        <v>835</v>
      </c>
      <c r="C984" s="55" t="s">
        <v>8</v>
      </c>
      <c r="D984" s="53" t="s">
        <v>839</v>
      </c>
      <c r="E984" s="78" t="s">
        <v>290</v>
      </c>
      <c r="F984" s="22">
        <v>653</v>
      </c>
      <c r="G984" s="99"/>
      <c r="H984" s="76" t="s">
        <v>272</v>
      </c>
      <c r="I984" s="83" t="s">
        <v>1390</v>
      </c>
    </row>
    <row r="985" spans="1:9" ht="24" customHeight="1">
      <c r="A985" s="82"/>
      <c r="B985" s="56"/>
      <c r="C985" s="56"/>
      <c r="D985" s="54"/>
      <c r="E985" s="79"/>
      <c r="F985" s="18">
        <v>1820</v>
      </c>
      <c r="G985" s="100"/>
      <c r="H985" s="76"/>
      <c r="I985" s="84"/>
    </row>
    <row r="986" spans="1:9" ht="24" customHeight="1">
      <c r="A986" s="57" t="s">
        <v>110</v>
      </c>
      <c r="B986" s="55" t="s">
        <v>835</v>
      </c>
      <c r="C986" s="55" t="s">
        <v>10</v>
      </c>
      <c r="D986" s="53" t="s">
        <v>840</v>
      </c>
      <c r="E986" s="78" t="s">
        <v>291</v>
      </c>
      <c r="F986" s="22">
        <v>7814</v>
      </c>
      <c r="G986" s="99"/>
      <c r="H986" s="76" t="s">
        <v>1251</v>
      </c>
      <c r="I986" s="83" t="s">
        <v>1390</v>
      </c>
    </row>
    <row r="987" spans="1:9" ht="24" customHeight="1">
      <c r="A987" s="82"/>
      <c r="B987" s="56"/>
      <c r="C987" s="56"/>
      <c r="D987" s="54"/>
      <c r="E987" s="79"/>
      <c r="F987" s="18">
        <v>7814</v>
      </c>
      <c r="G987" s="100"/>
      <c r="H987" s="76"/>
      <c r="I987" s="84"/>
    </row>
    <row r="988" spans="1:9" ht="24" customHeight="1">
      <c r="A988" s="57" t="s">
        <v>110</v>
      </c>
      <c r="B988" s="55" t="s">
        <v>835</v>
      </c>
      <c r="C988" s="55" t="s">
        <v>1185</v>
      </c>
      <c r="D988" s="53" t="s">
        <v>841</v>
      </c>
      <c r="E988" s="78" t="s">
        <v>1026</v>
      </c>
      <c r="F988" s="22">
        <v>15839</v>
      </c>
      <c r="G988" s="99" t="s">
        <v>647</v>
      </c>
      <c r="H988" s="76" t="s">
        <v>272</v>
      </c>
      <c r="I988" s="167" t="s">
        <v>1390</v>
      </c>
    </row>
    <row r="989" spans="1:9" ht="24" customHeight="1">
      <c r="A989" s="82"/>
      <c r="B989" s="56"/>
      <c r="C989" s="56"/>
      <c r="D989" s="54"/>
      <c r="E989" s="79"/>
      <c r="F989" s="18">
        <v>16962</v>
      </c>
      <c r="G989" s="100"/>
      <c r="H989" s="76"/>
      <c r="I989" s="168"/>
    </row>
    <row r="990" spans="1:9" ht="22.5" customHeight="1">
      <c r="A990" s="57" t="s">
        <v>110</v>
      </c>
      <c r="B990" s="55" t="s">
        <v>835</v>
      </c>
      <c r="C990" s="55" t="s">
        <v>14</v>
      </c>
      <c r="D990" s="53" t="s">
        <v>842</v>
      </c>
      <c r="E990" s="78" t="s">
        <v>1027</v>
      </c>
      <c r="F990" s="22">
        <v>830</v>
      </c>
      <c r="G990" s="99" t="s">
        <v>368</v>
      </c>
      <c r="H990" s="76" t="s">
        <v>1251</v>
      </c>
      <c r="I990" s="83" t="s">
        <v>1390</v>
      </c>
    </row>
    <row r="991" spans="1:9" ht="22.5" customHeight="1">
      <c r="A991" s="82"/>
      <c r="B991" s="56"/>
      <c r="C991" s="56"/>
      <c r="D991" s="54"/>
      <c r="E991" s="79"/>
      <c r="F991" s="18">
        <v>830</v>
      </c>
      <c r="G991" s="100"/>
      <c r="H991" s="76"/>
      <c r="I991" s="84"/>
    </row>
    <row r="992" spans="1:9" ht="45" customHeight="1">
      <c r="A992" s="57" t="s">
        <v>110</v>
      </c>
      <c r="B992" s="55" t="s">
        <v>835</v>
      </c>
      <c r="C992" s="55" t="s">
        <v>1616</v>
      </c>
      <c r="D992" s="53" t="s">
        <v>843</v>
      </c>
      <c r="E992" s="78" t="s">
        <v>171</v>
      </c>
      <c r="F992" s="22">
        <v>50042</v>
      </c>
      <c r="G992" s="99"/>
      <c r="H992" s="76" t="s">
        <v>1251</v>
      </c>
      <c r="I992" s="83" t="s">
        <v>1390</v>
      </c>
    </row>
    <row r="993" spans="1:9" ht="45" customHeight="1">
      <c r="A993" s="82"/>
      <c r="B993" s="56"/>
      <c r="C993" s="56"/>
      <c r="D993" s="54"/>
      <c r="E993" s="79"/>
      <c r="F993" s="18">
        <v>50042</v>
      </c>
      <c r="G993" s="100"/>
      <c r="H993" s="76"/>
      <c r="I993" s="84"/>
    </row>
    <row r="994" spans="1:9" ht="28.5" customHeight="1">
      <c r="A994" s="57" t="s">
        <v>110</v>
      </c>
      <c r="B994" s="55" t="s">
        <v>835</v>
      </c>
      <c r="C994" s="55" t="s">
        <v>717</v>
      </c>
      <c r="D994" s="53" t="s">
        <v>844</v>
      </c>
      <c r="E994" s="78" t="s">
        <v>172</v>
      </c>
      <c r="F994" s="22">
        <v>582</v>
      </c>
      <c r="G994" s="99"/>
      <c r="H994" s="76" t="s">
        <v>1251</v>
      </c>
      <c r="I994" s="167" t="s">
        <v>1390</v>
      </c>
    </row>
    <row r="995" spans="1:9" ht="28.5" customHeight="1">
      <c r="A995" s="82"/>
      <c r="B995" s="56"/>
      <c r="C995" s="56"/>
      <c r="D995" s="54"/>
      <c r="E995" s="79"/>
      <c r="F995" s="18">
        <v>582</v>
      </c>
      <c r="G995" s="100"/>
      <c r="H995" s="76"/>
      <c r="I995" s="168"/>
    </row>
    <row r="996" spans="1:9" ht="18.75" customHeight="1">
      <c r="A996" s="57" t="s">
        <v>1346</v>
      </c>
      <c r="B996" s="55" t="s">
        <v>845</v>
      </c>
      <c r="C996" s="55" t="s">
        <v>631</v>
      </c>
      <c r="D996" s="53" t="s">
        <v>634</v>
      </c>
      <c r="E996" s="78" t="s">
        <v>704</v>
      </c>
      <c r="F996" s="22">
        <v>40916</v>
      </c>
      <c r="G996" s="99"/>
      <c r="H996" s="76" t="s">
        <v>486</v>
      </c>
      <c r="I996" s="83" t="s">
        <v>627</v>
      </c>
    </row>
    <row r="997" spans="1:9" ht="18.75" customHeight="1">
      <c r="A997" s="82"/>
      <c r="B997" s="56"/>
      <c r="C997" s="56"/>
      <c r="D997" s="54"/>
      <c r="E997" s="79"/>
      <c r="F997" s="18">
        <v>40528</v>
      </c>
      <c r="G997" s="100"/>
      <c r="H997" s="76"/>
      <c r="I997" s="84"/>
    </row>
    <row r="998" spans="1:9" ht="24.75" customHeight="1">
      <c r="A998" s="57" t="s">
        <v>120</v>
      </c>
      <c r="B998" s="55" t="s">
        <v>845</v>
      </c>
      <c r="C998" s="55" t="s">
        <v>635</v>
      </c>
      <c r="D998" s="53" t="s">
        <v>846</v>
      </c>
      <c r="E998" s="78" t="s">
        <v>1502</v>
      </c>
      <c r="F998" s="22">
        <v>4493</v>
      </c>
      <c r="G998" s="99" t="s">
        <v>139</v>
      </c>
      <c r="H998" s="76" t="s">
        <v>272</v>
      </c>
      <c r="I998" s="83" t="s">
        <v>1325</v>
      </c>
    </row>
    <row r="999" spans="1:9" ht="24.75" customHeight="1">
      <c r="A999" s="82"/>
      <c r="B999" s="56"/>
      <c r="C999" s="56"/>
      <c r="D999" s="54"/>
      <c r="E999" s="79"/>
      <c r="F999" s="18">
        <v>4650</v>
      </c>
      <c r="G999" s="100"/>
      <c r="H999" s="76"/>
      <c r="I999" s="84"/>
    </row>
    <row r="1000" spans="1:9" ht="23.25" customHeight="1">
      <c r="A1000" s="57" t="s">
        <v>120</v>
      </c>
      <c r="B1000" s="55" t="s">
        <v>845</v>
      </c>
      <c r="C1000" s="55" t="s">
        <v>8</v>
      </c>
      <c r="D1000" s="53" t="s">
        <v>847</v>
      </c>
      <c r="E1000" s="78" t="s">
        <v>1503</v>
      </c>
      <c r="F1000" s="22">
        <v>14050</v>
      </c>
      <c r="G1000" s="99" t="s">
        <v>139</v>
      </c>
      <c r="H1000" s="76" t="s">
        <v>1251</v>
      </c>
      <c r="I1000" s="83" t="s">
        <v>1325</v>
      </c>
    </row>
    <row r="1001" spans="1:9" ht="23.25" customHeight="1">
      <c r="A1001" s="82"/>
      <c r="B1001" s="56"/>
      <c r="C1001" s="56"/>
      <c r="D1001" s="54"/>
      <c r="E1001" s="79"/>
      <c r="F1001" s="18">
        <v>14050</v>
      </c>
      <c r="G1001" s="100"/>
      <c r="H1001" s="76"/>
      <c r="I1001" s="84"/>
    </row>
    <row r="1002" spans="1:9" ht="23.25" customHeight="1">
      <c r="A1002" s="57" t="s">
        <v>120</v>
      </c>
      <c r="B1002" s="55" t="s">
        <v>845</v>
      </c>
      <c r="C1002" s="55" t="s">
        <v>10</v>
      </c>
      <c r="D1002" s="53" t="s">
        <v>848</v>
      </c>
      <c r="E1002" s="78" t="s">
        <v>1156</v>
      </c>
      <c r="F1002" s="22">
        <v>4921</v>
      </c>
      <c r="G1002" s="99"/>
      <c r="H1002" s="76" t="s">
        <v>486</v>
      </c>
      <c r="I1002" s="83" t="s">
        <v>1325</v>
      </c>
    </row>
    <row r="1003" spans="1:9" ht="23.25" customHeight="1">
      <c r="A1003" s="82"/>
      <c r="B1003" s="56"/>
      <c r="C1003" s="56"/>
      <c r="D1003" s="54"/>
      <c r="E1003" s="79"/>
      <c r="F1003" s="18">
        <v>4910</v>
      </c>
      <c r="G1003" s="100"/>
      <c r="H1003" s="76"/>
      <c r="I1003" s="84"/>
    </row>
    <row r="1004" spans="1:9" ht="23.25" customHeight="1">
      <c r="A1004" s="57" t="s">
        <v>120</v>
      </c>
      <c r="B1004" s="55" t="s">
        <v>845</v>
      </c>
      <c r="C1004" s="55" t="s">
        <v>1185</v>
      </c>
      <c r="D1004" s="53" t="s">
        <v>849</v>
      </c>
      <c r="E1004" s="78" t="s">
        <v>931</v>
      </c>
      <c r="F1004" s="22">
        <v>2357</v>
      </c>
      <c r="G1004" s="99" t="s">
        <v>368</v>
      </c>
      <c r="H1004" s="76" t="s">
        <v>1251</v>
      </c>
      <c r="I1004" s="83" t="s">
        <v>711</v>
      </c>
    </row>
    <row r="1005" spans="1:9" ht="23.25" customHeight="1">
      <c r="A1005" s="82"/>
      <c r="B1005" s="56"/>
      <c r="C1005" s="56"/>
      <c r="D1005" s="54"/>
      <c r="E1005" s="79"/>
      <c r="F1005" s="18">
        <v>2357</v>
      </c>
      <c r="G1005" s="100"/>
      <c r="H1005" s="76"/>
      <c r="I1005" s="84"/>
    </row>
    <row r="1006" spans="1:9" ht="23.25" customHeight="1">
      <c r="A1006" s="57" t="s">
        <v>120</v>
      </c>
      <c r="B1006" s="55" t="s">
        <v>845</v>
      </c>
      <c r="C1006" s="55" t="s">
        <v>14</v>
      </c>
      <c r="D1006" s="53" t="s">
        <v>850</v>
      </c>
      <c r="E1006" s="78" t="s">
        <v>1199</v>
      </c>
      <c r="F1006" s="22">
        <v>8754</v>
      </c>
      <c r="G1006" s="99" t="s">
        <v>368</v>
      </c>
      <c r="H1006" s="76" t="s">
        <v>1197</v>
      </c>
      <c r="I1006" s="83" t="s">
        <v>711</v>
      </c>
    </row>
    <row r="1007" spans="1:9" ht="23.25" customHeight="1">
      <c r="A1007" s="82"/>
      <c r="B1007" s="56"/>
      <c r="C1007" s="56"/>
      <c r="D1007" s="54"/>
      <c r="E1007" s="79"/>
      <c r="F1007" s="18">
        <v>7145</v>
      </c>
      <c r="G1007" s="100"/>
      <c r="H1007" s="76"/>
      <c r="I1007" s="84"/>
    </row>
    <row r="1008" spans="1:9" ht="23.25" customHeight="1">
      <c r="A1008" s="57" t="s">
        <v>120</v>
      </c>
      <c r="B1008" s="55" t="s">
        <v>845</v>
      </c>
      <c r="C1008" s="55" t="s">
        <v>523</v>
      </c>
      <c r="D1008" s="53" t="s">
        <v>851</v>
      </c>
      <c r="E1008" s="78" t="s">
        <v>932</v>
      </c>
      <c r="F1008" s="22">
        <v>2855</v>
      </c>
      <c r="G1008" s="99"/>
      <c r="H1008" s="76" t="s">
        <v>1251</v>
      </c>
      <c r="I1008" s="83" t="s">
        <v>711</v>
      </c>
    </row>
    <row r="1009" spans="1:9" ht="23.25" customHeight="1">
      <c r="A1009" s="82"/>
      <c r="B1009" s="56"/>
      <c r="C1009" s="56"/>
      <c r="D1009" s="54"/>
      <c r="E1009" s="79"/>
      <c r="F1009" s="18">
        <v>2855</v>
      </c>
      <c r="G1009" s="100"/>
      <c r="H1009" s="76"/>
      <c r="I1009" s="84"/>
    </row>
    <row r="1010" spans="1:9" ht="23.25" customHeight="1">
      <c r="A1010" s="57" t="s">
        <v>120</v>
      </c>
      <c r="B1010" s="55" t="s">
        <v>845</v>
      </c>
      <c r="C1010" s="55" t="s">
        <v>995</v>
      </c>
      <c r="D1010" s="53" t="s">
        <v>994</v>
      </c>
      <c r="E1010" s="78" t="s">
        <v>1379</v>
      </c>
      <c r="F1010" s="22">
        <v>492</v>
      </c>
      <c r="G1010" s="99"/>
      <c r="H1010" s="87" t="s">
        <v>1198</v>
      </c>
      <c r="I1010" s="83" t="s">
        <v>1325</v>
      </c>
    </row>
    <row r="1011" spans="1:9" ht="23.25" customHeight="1">
      <c r="A1011" s="82"/>
      <c r="B1011" s="56"/>
      <c r="C1011" s="56"/>
      <c r="D1011" s="54"/>
      <c r="E1011" s="79"/>
      <c r="F1011" s="21">
        <v>0</v>
      </c>
      <c r="G1011" s="100"/>
      <c r="H1011" s="88"/>
      <c r="I1011" s="84"/>
    </row>
    <row r="1012" spans="1:9" ht="30" customHeight="1">
      <c r="A1012" s="57" t="s">
        <v>120</v>
      </c>
      <c r="B1012" s="55" t="s">
        <v>845</v>
      </c>
      <c r="C1012" s="55" t="s">
        <v>717</v>
      </c>
      <c r="D1012" s="53" t="s">
        <v>852</v>
      </c>
      <c r="E1012" s="78" t="s">
        <v>1380</v>
      </c>
      <c r="F1012" s="22">
        <v>2835</v>
      </c>
      <c r="G1012" s="99"/>
      <c r="H1012" s="76" t="s">
        <v>272</v>
      </c>
      <c r="I1012" s="83" t="s">
        <v>1325</v>
      </c>
    </row>
    <row r="1013" spans="1:9" ht="30" customHeight="1">
      <c r="A1013" s="82"/>
      <c r="B1013" s="56"/>
      <c r="C1013" s="56"/>
      <c r="D1013" s="54"/>
      <c r="E1013" s="79"/>
      <c r="F1013" s="18">
        <v>3351</v>
      </c>
      <c r="G1013" s="100"/>
      <c r="H1013" s="76"/>
      <c r="I1013" s="84"/>
    </row>
    <row r="1014" spans="1:9" ht="16.5" customHeight="1">
      <c r="A1014" s="38"/>
      <c r="B1014" s="39"/>
      <c r="C1014" s="39"/>
      <c r="D1014" s="40"/>
      <c r="E1014" s="46"/>
      <c r="F1014" s="51">
        <f>SUM(F952+F954+F956+F958+F960+F962+F964+F966+F968+F970+F972+F974+F976+F978+F980+F982+F984+F986+F988+F990+F992+F994+F996+F998+F1000+F1002+F1004+F1006+F1008+F1010+F1012)</f>
        <v>1229776</v>
      </c>
      <c r="G1014" s="48"/>
      <c r="H1014" s="74"/>
      <c r="I1014" s="41"/>
    </row>
    <row r="1015" spans="1:9" ht="16.5" customHeight="1">
      <c r="A1015" s="42"/>
      <c r="B1015" s="43"/>
      <c r="C1015" s="43"/>
      <c r="D1015" s="44"/>
      <c r="E1015" s="47"/>
      <c r="F1015" s="49">
        <f>SUM(F953+F955+F957+F959+F961+F963+F965+F967+F969+F971+F973+F975+F977+F979+F981+F983+F985+F987+F989+F991+F993+F995+F997+F999+F1001+F1003+F1005+F1007+F1009+F1011+F1013)</f>
        <v>1220115</v>
      </c>
      <c r="G1015" s="50"/>
      <c r="H1015" s="75"/>
      <c r="I1015" s="45"/>
    </row>
    <row r="1016" spans="1:9" ht="24" customHeight="1">
      <c r="A1016" s="57" t="s">
        <v>121</v>
      </c>
      <c r="B1016" s="55" t="s">
        <v>853</v>
      </c>
      <c r="C1016" s="55" t="s">
        <v>631</v>
      </c>
      <c r="D1016" s="53" t="s">
        <v>854</v>
      </c>
      <c r="E1016" s="78" t="s">
        <v>277</v>
      </c>
      <c r="F1016" s="22">
        <v>3104</v>
      </c>
      <c r="G1016" s="99"/>
      <c r="H1016" s="76" t="s">
        <v>487</v>
      </c>
      <c r="I1016" s="83" t="s">
        <v>1391</v>
      </c>
    </row>
    <row r="1017" spans="1:9" ht="24" customHeight="1">
      <c r="A1017" s="82"/>
      <c r="B1017" s="56"/>
      <c r="C1017" s="56"/>
      <c r="D1017" s="54"/>
      <c r="E1017" s="79"/>
      <c r="F1017" s="18">
        <v>2542</v>
      </c>
      <c r="G1017" s="100"/>
      <c r="H1017" s="76"/>
      <c r="I1017" s="84"/>
    </row>
    <row r="1018" spans="1:9" ht="18.75" customHeight="1">
      <c r="A1018" s="57" t="s">
        <v>1346</v>
      </c>
      <c r="B1018" s="55" t="s">
        <v>855</v>
      </c>
      <c r="C1018" s="55" t="s">
        <v>631</v>
      </c>
      <c r="D1018" s="53" t="s">
        <v>634</v>
      </c>
      <c r="E1018" s="78" t="s">
        <v>704</v>
      </c>
      <c r="F1018" s="22">
        <v>104230</v>
      </c>
      <c r="G1018" s="99"/>
      <c r="H1018" s="76" t="s">
        <v>486</v>
      </c>
      <c r="I1018" s="83" t="s">
        <v>627</v>
      </c>
    </row>
    <row r="1019" spans="1:9" ht="18.75" customHeight="1">
      <c r="A1019" s="82"/>
      <c r="B1019" s="56"/>
      <c r="C1019" s="56"/>
      <c r="D1019" s="54"/>
      <c r="E1019" s="79"/>
      <c r="F1019" s="18">
        <v>93105</v>
      </c>
      <c r="G1019" s="100"/>
      <c r="H1019" s="76"/>
      <c r="I1019" s="84"/>
    </row>
    <row r="1020" spans="1:9" ht="23.25" customHeight="1">
      <c r="A1020" s="57" t="s">
        <v>121</v>
      </c>
      <c r="B1020" s="55" t="s">
        <v>855</v>
      </c>
      <c r="C1020" s="55" t="s">
        <v>635</v>
      </c>
      <c r="D1020" s="53" t="s">
        <v>856</v>
      </c>
      <c r="E1020" s="78" t="s">
        <v>278</v>
      </c>
      <c r="F1020" s="22">
        <v>14</v>
      </c>
      <c r="G1020" s="99"/>
      <c r="H1020" s="76" t="s">
        <v>1251</v>
      </c>
      <c r="I1020" s="83" t="s">
        <v>1391</v>
      </c>
    </row>
    <row r="1021" spans="1:9" ht="23.25" customHeight="1">
      <c r="A1021" s="82"/>
      <c r="B1021" s="56"/>
      <c r="C1021" s="56"/>
      <c r="D1021" s="54"/>
      <c r="E1021" s="79"/>
      <c r="F1021" s="18">
        <v>14</v>
      </c>
      <c r="G1021" s="100"/>
      <c r="H1021" s="76"/>
      <c r="I1021" s="84"/>
    </row>
    <row r="1022" spans="1:9" ht="24.75" customHeight="1">
      <c r="A1022" s="57" t="s">
        <v>121</v>
      </c>
      <c r="B1022" s="55" t="s">
        <v>855</v>
      </c>
      <c r="C1022" s="55" t="s">
        <v>8</v>
      </c>
      <c r="D1022" s="53" t="s">
        <v>15</v>
      </c>
      <c r="E1022" s="78" t="s">
        <v>279</v>
      </c>
      <c r="F1022" s="22">
        <v>1368</v>
      </c>
      <c r="G1022" s="99"/>
      <c r="H1022" s="76" t="s">
        <v>272</v>
      </c>
      <c r="I1022" s="83" t="s">
        <v>1391</v>
      </c>
    </row>
    <row r="1023" spans="1:9" ht="24.75" customHeight="1">
      <c r="A1023" s="82"/>
      <c r="B1023" s="56"/>
      <c r="C1023" s="56"/>
      <c r="D1023" s="54"/>
      <c r="E1023" s="79"/>
      <c r="F1023" s="18">
        <v>1371</v>
      </c>
      <c r="G1023" s="100"/>
      <c r="H1023" s="76"/>
      <c r="I1023" s="84"/>
    </row>
    <row r="1024" spans="1:9" ht="45" customHeight="1">
      <c r="A1024" s="57" t="s">
        <v>121</v>
      </c>
      <c r="B1024" s="55" t="s">
        <v>857</v>
      </c>
      <c r="C1024" s="55" t="s">
        <v>631</v>
      </c>
      <c r="D1024" s="53" t="s">
        <v>858</v>
      </c>
      <c r="E1024" s="78" t="s">
        <v>280</v>
      </c>
      <c r="F1024" s="22">
        <v>7822</v>
      </c>
      <c r="G1024" s="99"/>
      <c r="H1024" s="76" t="s">
        <v>1251</v>
      </c>
      <c r="I1024" s="83" t="s">
        <v>1391</v>
      </c>
    </row>
    <row r="1025" spans="1:9" ht="45" customHeight="1">
      <c r="A1025" s="82"/>
      <c r="B1025" s="56"/>
      <c r="C1025" s="56"/>
      <c r="D1025" s="54"/>
      <c r="E1025" s="79"/>
      <c r="F1025" s="18">
        <v>7822</v>
      </c>
      <c r="G1025" s="100"/>
      <c r="H1025" s="76"/>
      <c r="I1025" s="84"/>
    </row>
    <row r="1026" spans="1:9" ht="24" customHeight="1">
      <c r="A1026" s="57" t="s">
        <v>113</v>
      </c>
      <c r="B1026" s="55" t="s">
        <v>857</v>
      </c>
      <c r="C1026" s="55" t="s">
        <v>633</v>
      </c>
      <c r="D1026" s="53" t="s">
        <v>859</v>
      </c>
      <c r="E1026" s="78" t="s">
        <v>173</v>
      </c>
      <c r="F1026" s="22">
        <v>59</v>
      </c>
      <c r="G1026" s="99"/>
      <c r="H1026" s="76" t="s">
        <v>1251</v>
      </c>
      <c r="I1026" s="83" t="s">
        <v>1391</v>
      </c>
    </row>
    <row r="1027" spans="1:9" ht="24" customHeight="1">
      <c r="A1027" s="82"/>
      <c r="B1027" s="56"/>
      <c r="C1027" s="56"/>
      <c r="D1027" s="54"/>
      <c r="E1027" s="79"/>
      <c r="F1027" s="18">
        <v>59</v>
      </c>
      <c r="G1027" s="100"/>
      <c r="H1027" s="76"/>
      <c r="I1027" s="84"/>
    </row>
    <row r="1028" spans="1:9" ht="23.25" customHeight="1">
      <c r="A1028" s="57" t="s">
        <v>121</v>
      </c>
      <c r="B1028" s="55" t="s">
        <v>857</v>
      </c>
      <c r="C1028" s="55" t="s">
        <v>1053</v>
      </c>
      <c r="D1028" s="53" t="s">
        <v>860</v>
      </c>
      <c r="E1028" s="78" t="s">
        <v>281</v>
      </c>
      <c r="F1028" s="22">
        <v>1194</v>
      </c>
      <c r="G1028" s="99"/>
      <c r="H1028" s="76" t="s">
        <v>1251</v>
      </c>
      <c r="I1028" s="83" t="s">
        <v>1391</v>
      </c>
    </row>
    <row r="1029" spans="1:9" ht="23.25" customHeight="1">
      <c r="A1029" s="82"/>
      <c r="B1029" s="56"/>
      <c r="C1029" s="56"/>
      <c r="D1029" s="54"/>
      <c r="E1029" s="79"/>
      <c r="F1029" s="18">
        <v>1194</v>
      </c>
      <c r="G1029" s="100"/>
      <c r="H1029" s="76"/>
      <c r="I1029" s="84"/>
    </row>
    <row r="1030" spans="1:9" ht="30" customHeight="1">
      <c r="A1030" s="57" t="s">
        <v>113</v>
      </c>
      <c r="B1030" s="55" t="s">
        <v>857</v>
      </c>
      <c r="C1030" s="55" t="s">
        <v>550</v>
      </c>
      <c r="D1030" s="53" t="s">
        <v>861</v>
      </c>
      <c r="E1030" s="78" t="s">
        <v>292</v>
      </c>
      <c r="F1030" s="22">
        <v>8370</v>
      </c>
      <c r="G1030" s="99" t="s">
        <v>1629</v>
      </c>
      <c r="H1030" s="76" t="s">
        <v>272</v>
      </c>
      <c r="I1030" s="83" t="s">
        <v>1391</v>
      </c>
    </row>
    <row r="1031" spans="1:9" ht="30" customHeight="1">
      <c r="A1031" s="82"/>
      <c r="B1031" s="56"/>
      <c r="C1031" s="56"/>
      <c r="D1031" s="54"/>
      <c r="E1031" s="79"/>
      <c r="F1031" s="18">
        <v>8715</v>
      </c>
      <c r="G1031" s="100"/>
      <c r="H1031" s="76"/>
      <c r="I1031" s="84"/>
    </row>
    <row r="1032" spans="1:9" ht="23.25" customHeight="1">
      <c r="A1032" s="57" t="s">
        <v>121</v>
      </c>
      <c r="B1032" s="55" t="s">
        <v>857</v>
      </c>
      <c r="C1032" s="55" t="s">
        <v>552</v>
      </c>
      <c r="D1032" s="53" t="s">
        <v>862</v>
      </c>
      <c r="E1032" s="78" t="s">
        <v>282</v>
      </c>
      <c r="F1032" s="22">
        <v>12</v>
      </c>
      <c r="G1032" s="99"/>
      <c r="H1032" s="76" t="s">
        <v>1251</v>
      </c>
      <c r="I1032" s="83" t="s">
        <v>1391</v>
      </c>
    </row>
    <row r="1033" spans="1:9" ht="23.25" customHeight="1">
      <c r="A1033" s="82"/>
      <c r="B1033" s="56"/>
      <c r="C1033" s="56"/>
      <c r="D1033" s="54"/>
      <c r="E1033" s="79"/>
      <c r="F1033" s="18">
        <v>12</v>
      </c>
      <c r="G1033" s="100"/>
      <c r="H1033" s="76"/>
      <c r="I1033" s="84"/>
    </row>
    <row r="1034" spans="1:9" ht="44.25" customHeight="1">
      <c r="A1034" s="57" t="s">
        <v>113</v>
      </c>
      <c r="B1034" s="55" t="s">
        <v>857</v>
      </c>
      <c r="C1034" s="55" t="s">
        <v>635</v>
      </c>
      <c r="D1034" s="53" t="s">
        <v>863</v>
      </c>
      <c r="E1034" s="78" t="s">
        <v>293</v>
      </c>
      <c r="F1034" s="22">
        <v>3695</v>
      </c>
      <c r="G1034" s="99" t="s">
        <v>1629</v>
      </c>
      <c r="H1034" s="76" t="s">
        <v>1251</v>
      </c>
      <c r="I1034" s="83" t="s">
        <v>1391</v>
      </c>
    </row>
    <row r="1035" spans="1:9" ht="44.25" customHeight="1">
      <c r="A1035" s="82"/>
      <c r="B1035" s="56"/>
      <c r="C1035" s="56"/>
      <c r="D1035" s="54"/>
      <c r="E1035" s="79"/>
      <c r="F1035" s="18">
        <v>3695</v>
      </c>
      <c r="G1035" s="100"/>
      <c r="H1035" s="76"/>
      <c r="I1035" s="84"/>
    </row>
    <row r="1036" spans="1:9" ht="37.5" customHeight="1">
      <c r="A1036" s="57" t="s">
        <v>113</v>
      </c>
      <c r="B1036" s="55" t="s">
        <v>857</v>
      </c>
      <c r="C1036" s="55" t="s">
        <v>4</v>
      </c>
      <c r="D1036" s="53" t="s">
        <v>864</v>
      </c>
      <c r="E1036" s="78" t="s">
        <v>294</v>
      </c>
      <c r="F1036" s="22">
        <v>7948</v>
      </c>
      <c r="G1036" s="99" t="s">
        <v>1628</v>
      </c>
      <c r="H1036" s="76" t="s">
        <v>671</v>
      </c>
      <c r="I1036" s="83" t="s">
        <v>1391</v>
      </c>
    </row>
    <row r="1037" spans="1:9" ht="37.5" customHeight="1">
      <c r="A1037" s="82"/>
      <c r="B1037" s="56"/>
      <c r="C1037" s="56"/>
      <c r="D1037" s="54"/>
      <c r="E1037" s="79"/>
      <c r="F1037" s="18">
        <v>7935</v>
      </c>
      <c r="G1037" s="100"/>
      <c r="H1037" s="76"/>
      <c r="I1037" s="84"/>
    </row>
    <row r="1038" spans="1:9" ht="23.25" customHeight="1">
      <c r="A1038" s="57" t="s">
        <v>113</v>
      </c>
      <c r="B1038" s="55" t="s">
        <v>857</v>
      </c>
      <c r="C1038" s="55" t="s">
        <v>6</v>
      </c>
      <c r="D1038" s="53" t="s">
        <v>865</v>
      </c>
      <c r="E1038" s="78" t="s">
        <v>295</v>
      </c>
      <c r="F1038" s="22">
        <v>4400</v>
      </c>
      <c r="G1038" s="99" t="s">
        <v>1628</v>
      </c>
      <c r="H1038" s="76" t="s">
        <v>1251</v>
      </c>
      <c r="I1038" s="83" t="s">
        <v>1391</v>
      </c>
    </row>
    <row r="1039" spans="1:9" ht="23.25" customHeight="1">
      <c r="A1039" s="82"/>
      <c r="B1039" s="56"/>
      <c r="C1039" s="56"/>
      <c r="D1039" s="54"/>
      <c r="E1039" s="79"/>
      <c r="F1039" s="18">
        <v>4400</v>
      </c>
      <c r="G1039" s="100"/>
      <c r="H1039" s="76"/>
      <c r="I1039" s="84"/>
    </row>
    <row r="1040" spans="1:9" ht="61.5" customHeight="1">
      <c r="A1040" s="57" t="s">
        <v>113</v>
      </c>
      <c r="B1040" s="55" t="s">
        <v>857</v>
      </c>
      <c r="C1040" s="55" t="s">
        <v>1211</v>
      </c>
      <c r="D1040" s="53" t="s">
        <v>866</v>
      </c>
      <c r="E1040" s="120" t="s">
        <v>673</v>
      </c>
      <c r="F1040" s="22">
        <v>2480</v>
      </c>
      <c r="G1040" s="99"/>
      <c r="H1040" s="76" t="s">
        <v>1251</v>
      </c>
      <c r="I1040" s="83" t="s">
        <v>1391</v>
      </c>
    </row>
    <row r="1041" spans="1:9" ht="61.5" customHeight="1">
      <c r="A1041" s="82"/>
      <c r="B1041" s="56"/>
      <c r="C1041" s="56"/>
      <c r="D1041" s="54"/>
      <c r="E1041" s="121"/>
      <c r="F1041" s="18">
        <v>2480</v>
      </c>
      <c r="G1041" s="100"/>
      <c r="H1041" s="76"/>
      <c r="I1041" s="84"/>
    </row>
    <row r="1042" spans="1:9" ht="42.75" customHeight="1">
      <c r="A1042" s="57" t="s">
        <v>113</v>
      </c>
      <c r="B1042" s="55" t="s">
        <v>857</v>
      </c>
      <c r="C1042" s="55" t="s">
        <v>1212</v>
      </c>
      <c r="D1042" s="53" t="s">
        <v>867</v>
      </c>
      <c r="E1042" s="78" t="s">
        <v>174</v>
      </c>
      <c r="F1042" s="22">
        <v>482</v>
      </c>
      <c r="G1042" s="99" t="s">
        <v>1629</v>
      </c>
      <c r="H1042" s="76" t="s">
        <v>1251</v>
      </c>
      <c r="I1042" s="83" t="s">
        <v>1391</v>
      </c>
    </row>
    <row r="1043" spans="1:9" ht="42.75" customHeight="1">
      <c r="A1043" s="82"/>
      <c r="B1043" s="56"/>
      <c r="C1043" s="56"/>
      <c r="D1043" s="54"/>
      <c r="E1043" s="79"/>
      <c r="F1043" s="18">
        <v>482</v>
      </c>
      <c r="G1043" s="100"/>
      <c r="H1043" s="76"/>
      <c r="I1043" s="84"/>
    </row>
    <row r="1044" spans="1:9" ht="23.25" customHeight="1">
      <c r="A1044" s="57" t="s">
        <v>113</v>
      </c>
      <c r="B1044" s="55" t="s">
        <v>857</v>
      </c>
      <c r="C1044" s="55" t="s">
        <v>1213</v>
      </c>
      <c r="D1044" s="53" t="s">
        <v>868</v>
      </c>
      <c r="E1044" s="120" t="s">
        <v>1587</v>
      </c>
      <c r="F1044" s="22">
        <v>1865</v>
      </c>
      <c r="G1044" s="99" t="s">
        <v>1629</v>
      </c>
      <c r="H1044" s="76" t="s">
        <v>1251</v>
      </c>
      <c r="I1044" s="83" t="s">
        <v>1391</v>
      </c>
    </row>
    <row r="1045" spans="1:9" ht="23.25" customHeight="1">
      <c r="A1045" s="82"/>
      <c r="B1045" s="56"/>
      <c r="C1045" s="56"/>
      <c r="D1045" s="54"/>
      <c r="E1045" s="121"/>
      <c r="F1045" s="18">
        <v>1865</v>
      </c>
      <c r="G1045" s="100"/>
      <c r="H1045" s="76"/>
      <c r="I1045" s="84"/>
    </row>
    <row r="1046" spans="1:9" ht="22.5" customHeight="1">
      <c r="A1046" s="57" t="s">
        <v>113</v>
      </c>
      <c r="B1046" s="55" t="s">
        <v>857</v>
      </c>
      <c r="C1046" s="55" t="s">
        <v>1412</v>
      </c>
      <c r="D1046" s="53" t="s">
        <v>869</v>
      </c>
      <c r="E1046" s="78" t="s">
        <v>296</v>
      </c>
      <c r="F1046" s="22">
        <v>56</v>
      </c>
      <c r="G1046" s="99" t="s">
        <v>1628</v>
      </c>
      <c r="H1046" s="76" t="s">
        <v>272</v>
      </c>
      <c r="I1046" s="83" t="s">
        <v>1391</v>
      </c>
    </row>
    <row r="1047" spans="1:9" ht="22.5" customHeight="1">
      <c r="A1047" s="82"/>
      <c r="B1047" s="56"/>
      <c r="C1047" s="56"/>
      <c r="D1047" s="54"/>
      <c r="E1047" s="79"/>
      <c r="F1047" s="18">
        <v>86</v>
      </c>
      <c r="G1047" s="100"/>
      <c r="H1047" s="76"/>
      <c r="I1047" s="84"/>
    </row>
    <row r="1048" spans="1:9" ht="36.75" customHeight="1">
      <c r="A1048" s="57" t="s">
        <v>113</v>
      </c>
      <c r="B1048" s="55" t="s">
        <v>857</v>
      </c>
      <c r="C1048" s="55" t="s">
        <v>1588</v>
      </c>
      <c r="D1048" s="53" t="s">
        <v>1481</v>
      </c>
      <c r="E1048" s="78" t="s">
        <v>176</v>
      </c>
      <c r="F1048" s="22">
        <v>0</v>
      </c>
      <c r="G1048" s="99"/>
      <c r="H1048" s="76" t="s">
        <v>672</v>
      </c>
      <c r="I1048" s="83" t="s">
        <v>1391</v>
      </c>
    </row>
    <row r="1049" spans="1:9" ht="36.75" customHeight="1">
      <c r="A1049" s="82"/>
      <c r="B1049" s="56"/>
      <c r="C1049" s="56"/>
      <c r="D1049" s="54"/>
      <c r="E1049" s="79"/>
      <c r="F1049" s="18">
        <v>1110</v>
      </c>
      <c r="G1049" s="100"/>
      <c r="H1049" s="76"/>
      <c r="I1049" s="84"/>
    </row>
    <row r="1050" spans="1:9" ht="24" customHeight="1">
      <c r="A1050" s="57" t="s">
        <v>113</v>
      </c>
      <c r="B1050" s="55" t="s">
        <v>857</v>
      </c>
      <c r="C1050" s="55" t="s">
        <v>8</v>
      </c>
      <c r="D1050" s="53" t="s">
        <v>870</v>
      </c>
      <c r="E1050" s="78" t="s">
        <v>297</v>
      </c>
      <c r="F1050" s="22">
        <v>2410</v>
      </c>
      <c r="G1050" s="99" t="s">
        <v>1629</v>
      </c>
      <c r="H1050" s="76" t="s">
        <v>272</v>
      </c>
      <c r="I1050" s="83" t="s">
        <v>1391</v>
      </c>
    </row>
    <row r="1051" spans="1:9" ht="24" customHeight="1">
      <c r="A1051" s="82"/>
      <c r="B1051" s="56"/>
      <c r="C1051" s="56"/>
      <c r="D1051" s="54"/>
      <c r="E1051" s="79"/>
      <c r="F1051" s="18">
        <v>2440</v>
      </c>
      <c r="G1051" s="100"/>
      <c r="H1051" s="76"/>
      <c r="I1051" s="84"/>
    </row>
    <row r="1052" spans="1:9" ht="23.25" customHeight="1">
      <c r="A1052" s="57" t="s">
        <v>113</v>
      </c>
      <c r="B1052" s="55" t="s">
        <v>857</v>
      </c>
      <c r="C1052" s="55" t="s">
        <v>10</v>
      </c>
      <c r="D1052" s="53" t="s">
        <v>871</v>
      </c>
      <c r="E1052" s="78" t="s">
        <v>175</v>
      </c>
      <c r="F1052" s="22">
        <v>141</v>
      </c>
      <c r="G1052" s="99" t="s">
        <v>1629</v>
      </c>
      <c r="H1052" s="76" t="s">
        <v>1251</v>
      </c>
      <c r="I1052" s="83" t="s">
        <v>1391</v>
      </c>
    </row>
    <row r="1053" spans="1:9" ht="23.25" customHeight="1">
      <c r="A1053" s="82"/>
      <c r="B1053" s="56"/>
      <c r="C1053" s="56"/>
      <c r="D1053" s="54"/>
      <c r="E1053" s="79"/>
      <c r="F1053" s="18">
        <v>141</v>
      </c>
      <c r="G1053" s="100"/>
      <c r="H1053" s="76"/>
      <c r="I1053" s="84"/>
    </row>
    <row r="1054" spans="1:9" ht="23.25" customHeight="1">
      <c r="A1054" s="57" t="s">
        <v>113</v>
      </c>
      <c r="B1054" s="55" t="s">
        <v>857</v>
      </c>
      <c r="C1054" s="55" t="s">
        <v>1185</v>
      </c>
      <c r="D1054" s="53" t="s">
        <v>872</v>
      </c>
      <c r="E1054" s="78" t="s">
        <v>298</v>
      </c>
      <c r="F1054" s="22">
        <v>103</v>
      </c>
      <c r="G1054" s="99" t="s">
        <v>177</v>
      </c>
      <c r="H1054" s="76" t="s">
        <v>272</v>
      </c>
      <c r="I1054" s="83" t="s">
        <v>1391</v>
      </c>
    </row>
    <row r="1055" spans="1:9" ht="23.25" customHeight="1">
      <c r="A1055" s="82"/>
      <c r="B1055" s="56"/>
      <c r="C1055" s="56"/>
      <c r="D1055" s="54"/>
      <c r="E1055" s="79"/>
      <c r="F1055" s="18">
        <v>114</v>
      </c>
      <c r="G1055" s="100"/>
      <c r="H1055" s="76"/>
      <c r="I1055" s="84"/>
    </row>
    <row r="1056" spans="1:9" ht="24" customHeight="1">
      <c r="A1056" s="57" t="s">
        <v>113</v>
      </c>
      <c r="B1056" s="55" t="s">
        <v>857</v>
      </c>
      <c r="C1056" s="55" t="s">
        <v>14</v>
      </c>
      <c r="D1056" s="53" t="s">
        <v>873</v>
      </c>
      <c r="E1056" s="78" t="s">
        <v>1435</v>
      </c>
      <c r="F1056" s="22">
        <v>5100</v>
      </c>
      <c r="G1056" s="99" t="s">
        <v>1629</v>
      </c>
      <c r="H1056" s="76" t="s">
        <v>1251</v>
      </c>
      <c r="I1056" s="83" t="s">
        <v>1391</v>
      </c>
    </row>
    <row r="1057" spans="1:9" ht="24" customHeight="1">
      <c r="A1057" s="82"/>
      <c r="B1057" s="56"/>
      <c r="C1057" s="56"/>
      <c r="D1057" s="54"/>
      <c r="E1057" s="79"/>
      <c r="F1057" s="18">
        <v>5100</v>
      </c>
      <c r="G1057" s="100"/>
      <c r="H1057" s="76"/>
      <c r="I1057" s="84"/>
    </row>
    <row r="1058" spans="1:9" ht="72" customHeight="1">
      <c r="A1058" s="57" t="s">
        <v>113</v>
      </c>
      <c r="B1058" s="55" t="s">
        <v>857</v>
      </c>
      <c r="C1058" s="55" t="s">
        <v>1616</v>
      </c>
      <c r="D1058" s="53" t="s">
        <v>874</v>
      </c>
      <c r="E1058" s="120" t="s">
        <v>1589</v>
      </c>
      <c r="F1058" s="22">
        <v>4287</v>
      </c>
      <c r="G1058" s="99" t="s">
        <v>1629</v>
      </c>
      <c r="H1058" s="76" t="s">
        <v>272</v>
      </c>
      <c r="I1058" s="83" t="s">
        <v>1391</v>
      </c>
    </row>
    <row r="1059" spans="1:9" ht="72" customHeight="1">
      <c r="A1059" s="82"/>
      <c r="B1059" s="56"/>
      <c r="C1059" s="56"/>
      <c r="D1059" s="54"/>
      <c r="E1059" s="121"/>
      <c r="F1059" s="18">
        <v>4397</v>
      </c>
      <c r="G1059" s="100"/>
      <c r="H1059" s="76"/>
      <c r="I1059" s="84"/>
    </row>
    <row r="1060" spans="1:9" ht="53.25" customHeight="1">
      <c r="A1060" s="57" t="s">
        <v>121</v>
      </c>
      <c r="B1060" s="55" t="s">
        <v>857</v>
      </c>
      <c r="C1060" s="55" t="s">
        <v>717</v>
      </c>
      <c r="D1060" s="53" t="s">
        <v>875</v>
      </c>
      <c r="E1060" s="78" t="s">
        <v>283</v>
      </c>
      <c r="F1060" s="22">
        <v>1000</v>
      </c>
      <c r="G1060" s="99"/>
      <c r="H1060" s="76" t="s">
        <v>272</v>
      </c>
      <c r="I1060" s="83" t="s">
        <v>1391</v>
      </c>
    </row>
    <row r="1061" spans="1:9" ht="53.25" customHeight="1">
      <c r="A1061" s="82"/>
      <c r="B1061" s="56"/>
      <c r="C1061" s="56"/>
      <c r="D1061" s="54"/>
      <c r="E1061" s="79"/>
      <c r="F1061" s="18">
        <v>1672</v>
      </c>
      <c r="G1061" s="100"/>
      <c r="H1061" s="76"/>
      <c r="I1061" s="84"/>
    </row>
    <row r="1062" spans="1:9" ht="22.5" customHeight="1">
      <c r="A1062" s="57" t="s">
        <v>121</v>
      </c>
      <c r="B1062" s="55" t="s">
        <v>857</v>
      </c>
      <c r="C1062" s="55" t="s">
        <v>719</v>
      </c>
      <c r="D1062" s="53" t="s">
        <v>876</v>
      </c>
      <c r="E1062" s="78" t="s">
        <v>284</v>
      </c>
      <c r="F1062" s="22">
        <v>295</v>
      </c>
      <c r="G1062" s="99"/>
      <c r="H1062" s="76" t="s">
        <v>1251</v>
      </c>
      <c r="I1062" s="83" t="s">
        <v>1391</v>
      </c>
    </row>
    <row r="1063" spans="1:9" ht="22.5" customHeight="1">
      <c r="A1063" s="82"/>
      <c r="B1063" s="56"/>
      <c r="C1063" s="56"/>
      <c r="D1063" s="54"/>
      <c r="E1063" s="79"/>
      <c r="F1063" s="18">
        <v>295</v>
      </c>
      <c r="G1063" s="100"/>
      <c r="H1063" s="76"/>
      <c r="I1063" s="84"/>
    </row>
    <row r="1064" spans="1:9" ht="24" customHeight="1">
      <c r="A1064" s="57" t="s">
        <v>121</v>
      </c>
      <c r="B1064" s="55" t="s">
        <v>857</v>
      </c>
      <c r="C1064" s="55" t="s">
        <v>725</v>
      </c>
      <c r="D1064" s="53" t="s">
        <v>877</v>
      </c>
      <c r="E1064" s="78" t="s">
        <v>285</v>
      </c>
      <c r="F1064" s="22">
        <v>9516</v>
      </c>
      <c r="G1064" s="99"/>
      <c r="H1064" s="76" t="s">
        <v>1251</v>
      </c>
      <c r="I1064" s="83" t="s">
        <v>1391</v>
      </c>
    </row>
    <row r="1065" spans="1:9" ht="24" customHeight="1">
      <c r="A1065" s="82"/>
      <c r="B1065" s="56"/>
      <c r="C1065" s="56"/>
      <c r="D1065" s="54"/>
      <c r="E1065" s="79"/>
      <c r="F1065" s="18">
        <v>9516</v>
      </c>
      <c r="G1065" s="100"/>
      <c r="H1065" s="76"/>
      <c r="I1065" s="84"/>
    </row>
    <row r="1066" spans="1:9" ht="18.75" customHeight="1">
      <c r="A1066" s="57" t="s">
        <v>1346</v>
      </c>
      <c r="B1066" s="55" t="s">
        <v>857</v>
      </c>
      <c r="C1066" s="55" t="s">
        <v>725</v>
      </c>
      <c r="D1066" s="53" t="s">
        <v>877</v>
      </c>
      <c r="E1066" s="78" t="s">
        <v>704</v>
      </c>
      <c r="F1066" s="22">
        <v>906</v>
      </c>
      <c r="G1066" s="99"/>
      <c r="H1066" s="76" t="s">
        <v>1251</v>
      </c>
      <c r="I1066" s="83" t="s">
        <v>627</v>
      </c>
    </row>
    <row r="1067" spans="1:9" ht="18.75" customHeight="1">
      <c r="A1067" s="82"/>
      <c r="B1067" s="56"/>
      <c r="C1067" s="56"/>
      <c r="D1067" s="54"/>
      <c r="E1067" s="79"/>
      <c r="F1067" s="18">
        <v>906</v>
      </c>
      <c r="G1067" s="100"/>
      <c r="H1067" s="76"/>
      <c r="I1067" s="84"/>
    </row>
    <row r="1068" spans="1:9" ht="18.75" customHeight="1">
      <c r="A1068" s="57" t="s">
        <v>1346</v>
      </c>
      <c r="B1068" s="55" t="s">
        <v>878</v>
      </c>
      <c r="C1068" s="55" t="s">
        <v>631</v>
      </c>
      <c r="D1068" s="53" t="s">
        <v>634</v>
      </c>
      <c r="E1068" s="78" t="s">
        <v>704</v>
      </c>
      <c r="F1068" s="22">
        <v>70895</v>
      </c>
      <c r="G1068" s="99"/>
      <c r="H1068" s="76" t="s">
        <v>272</v>
      </c>
      <c r="I1068" s="83" t="s">
        <v>627</v>
      </c>
    </row>
    <row r="1069" spans="1:9" ht="18.75" customHeight="1">
      <c r="A1069" s="82"/>
      <c r="B1069" s="56"/>
      <c r="C1069" s="56"/>
      <c r="D1069" s="54"/>
      <c r="E1069" s="79"/>
      <c r="F1069" s="18">
        <v>70898</v>
      </c>
      <c r="G1069" s="100"/>
      <c r="H1069" s="76"/>
      <c r="I1069" s="84"/>
    </row>
    <row r="1070" spans="1:9" ht="36.75" customHeight="1">
      <c r="A1070" s="57" t="s">
        <v>121</v>
      </c>
      <c r="B1070" s="55" t="s">
        <v>878</v>
      </c>
      <c r="C1070" s="55" t="s">
        <v>635</v>
      </c>
      <c r="D1070" s="53" t="s">
        <v>879</v>
      </c>
      <c r="E1070" s="78" t="s">
        <v>1381</v>
      </c>
      <c r="F1070" s="22">
        <v>235661</v>
      </c>
      <c r="G1070" s="99"/>
      <c r="H1070" s="76" t="s">
        <v>272</v>
      </c>
      <c r="I1070" s="83" t="s">
        <v>1391</v>
      </c>
    </row>
    <row r="1071" spans="1:9" ht="36.75" customHeight="1">
      <c r="A1071" s="82"/>
      <c r="B1071" s="56"/>
      <c r="C1071" s="56"/>
      <c r="D1071" s="54"/>
      <c r="E1071" s="79"/>
      <c r="F1071" s="18">
        <v>239162</v>
      </c>
      <c r="G1071" s="100"/>
      <c r="H1071" s="76"/>
      <c r="I1071" s="84"/>
    </row>
    <row r="1072" spans="1:9" ht="23.25" customHeight="1">
      <c r="A1072" s="57" t="s">
        <v>121</v>
      </c>
      <c r="B1072" s="55" t="s">
        <v>878</v>
      </c>
      <c r="C1072" s="55" t="s">
        <v>4</v>
      </c>
      <c r="D1072" s="53" t="s">
        <v>1482</v>
      </c>
      <c r="E1072" s="78" t="s">
        <v>1382</v>
      </c>
      <c r="F1072" s="22">
        <v>3465</v>
      </c>
      <c r="G1072" s="99"/>
      <c r="H1072" s="76" t="s">
        <v>486</v>
      </c>
      <c r="I1072" s="83" t="s">
        <v>1391</v>
      </c>
    </row>
    <row r="1073" spans="1:9" ht="23.25" customHeight="1">
      <c r="A1073" s="82"/>
      <c r="B1073" s="56"/>
      <c r="C1073" s="56"/>
      <c r="D1073" s="54"/>
      <c r="E1073" s="79"/>
      <c r="F1073" s="18">
        <v>3314</v>
      </c>
      <c r="G1073" s="100"/>
      <c r="H1073" s="76"/>
      <c r="I1073" s="84"/>
    </row>
    <row r="1074" spans="1:9" ht="30" customHeight="1">
      <c r="A1074" s="57" t="s">
        <v>121</v>
      </c>
      <c r="B1074" s="55" t="s">
        <v>878</v>
      </c>
      <c r="C1074" s="55" t="s">
        <v>8</v>
      </c>
      <c r="D1074" s="53" t="s">
        <v>880</v>
      </c>
      <c r="E1074" s="78" t="s">
        <v>377</v>
      </c>
      <c r="F1074" s="22">
        <v>14332</v>
      </c>
      <c r="G1074" s="99"/>
      <c r="H1074" s="76" t="s">
        <v>1251</v>
      </c>
      <c r="I1074" s="83" t="s">
        <v>1391</v>
      </c>
    </row>
    <row r="1075" spans="1:9" ht="30" customHeight="1">
      <c r="A1075" s="82"/>
      <c r="B1075" s="56"/>
      <c r="C1075" s="56"/>
      <c r="D1075" s="54"/>
      <c r="E1075" s="79"/>
      <c r="F1075" s="18">
        <v>14332</v>
      </c>
      <c r="G1075" s="100"/>
      <c r="H1075" s="76"/>
      <c r="I1075" s="84"/>
    </row>
    <row r="1076" spans="1:9" ht="23.25" customHeight="1">
      <c r="A1076" s="57" t="s">
        <v>121</v>
      </c>
      <c r="B1076" s="55" t="s">
        <v>881</v>
      </c>
      <c r="C1076" s="55" t="s">
        <v>631</v>
      </c>
      <c r="D1076" s="53" t="s">
        <v>882</v>
      </c>
      <c r="E1076" s="78" t="s">
        <v>1179</v>
      </c>
      <c r="F1076" s="22">
        <v>4354</v>
      </c>
      <c r="G1076" s="99"/>
      <c r="H1076" s="76" t="s">
        <v>486</v>
      </c>
      <c r="I1076" s="83" t="s">
        <v>1391</v>
      </c>
    </row>
    <row r="1077" spans="1:9" ht="23.25" customHeight="1">
      <c r="A1077" s="82"/>
      <c r="B1077" s="56"/>
      <c r="C1077" s="56"/>
      <c r="D1077" s="54"/>
      <c r="E1077" s="79"/>
      <c r="F1077" s="18">
        <v>4352</v>
      </c>
      <c r="G1077" s="100"/>
      <c r="H1077" s="76"/>
      <c r="I1077" s="84"/>
    </row>
    <row r="1078" spans="1:9" ht="23.25" customHeight="1">
      <c r="A1078" s="57" t="s">
        <v>121</v>
      </c>
      <c r="B1078" s="55" t="s">
        <v>881</v>
      </c>
      <c r="C1078" s="55" t="s">
        <v>635</v>
      </c>
      <c r="D1078" s="53" t="s">
        <v>883</v>
      </c>
      <c r="E1078" s="78" t="s">
        <v>415</v>
      </c>
      <c r="F1078" s="22">
        <v>7703</v>
      </c>
      <c r="G1078" s="99"/>
      <c r="H1078" s="76" t="s">
        <v>1251</v>
      </c>
      <c r="I1078" s="83" t="s">
        <v>1391</v>
      </c>
    </row>
    <row r="1079" spans="1:9" ht="23.25" customHeight="1">
      <c r="A1079" s="82"/>
      <c r="B1079" s="56"/>
      <c r="C1079" s="56"/>
      <c r="D1079" s="54"/>
      <c r="E1079" s="79"/>
      <c r="F1079" s="18">
        <v>7703</v>
      </c>
      <c r="G1079" s="100"/>
      <c r="H1079" s="76"/>
      <c r="I1079" s="84"/>
    </row>
    <row r="1080" spans="1:9" ht="23.25" customHeight="1">
      <c r="A1080" s="57" t="s">
        <v>121</v>
      </c>
      <c r="B1080" s="55" t="s">
        <v>881</v>
      </c>
      <c r="C1080" s="55" t="s">
        <v>8</v>
      </c>
      <c r="D1080" s="53" t="s">
        <v>884</v>
      </c>
      <c r="E1080" s="78" t="s">
        <v>1542</v>
      </c>
      <c r="F1080" s="22">
        <v>977</v>
      </c>
      <c r="G1080" s="99"/>
      <c r="H1080" s="76" t="s">
        <v>486</v>
      </c>
      <c r="I1080" s="83" t="s">
        <v>1391</v>
      </c>
    </row>
    <row r="1081" spans="1:9" ht="23.25" customHeight="1">
      <c r="A1081" s="82"/>
      <c r="B1081" s="56"/>
      <c r="C1081" s="56"/>
      <c r="D1081" s="54"/>
      <c r="E1081" s="79"/>
      <c r="F1081" s="18">
        <v>952</v>
      </c>
      <c r="G1081" s="100"/>
      <c r="H1081" s="76"/>
      <c r="I1081" s="84"/>
    </row>
    <row r="1082" spans="1:9" ht="22.5" customHeight="1">
      <c r="A1082" s="57" t="s">
        <v>122</v>
      </c>
      <c r="B1082" s="55" t="s">
        <v>881</v>
      </c>
      <c r="C1082" s="55" t="s">
        <v>14</v>
      </c>
      <c r="D1082" s="53" t="s">
        <v>885</v>
      </c>
      <c r="E1082" s="78" t="s">
        <v>1017</v>
      </c>
      <c r="F1082" s="22">
        <v>1624</v>
      </c>
      <c r="G1082" s="99" t="s">
        <v>1629</v>
      </c>
      <c r="H1082" s="76" t="s">
        <v>1251</v>
      </c>
      <c r="I1082" s="83" t="s">
        <v>1391</v>
      </c>
    </row>
    <row r="1083" spans="1:9" ht="22.5" customHeight="1">
      <c r="A1083" s="82"/>
      <c r="B1083" s="56"/>
      <c r="C1083" s="56"/>
      <c r="D1083" s="54"/>
      <c r="E1083" s="79"/>
      <c r="F1083" s="18">
        <v>1624</v>
      </c>
      <c r="G1083" s="100"/>
      <c r="H1083" s="76"/>
      <c r="I1083" s="84"/>
    </row>
    <row r="1084" spans="1:9" ht="23.25" customHeight="1">
      <c r="A1084" s="57" t="s">
        <v>121</v>
      </c>
      <c r="B1084" s="55" t="s">
        <v>881</v>
      </c>
      <c r="C1084" s="55" t="s">
        <v>1616</v>
      </c>
      <c r="D1084" s="53" t="s">
        <v>886</v>
      </c>
      <c r="E1084" s="78" t="s">
        <v>1543</v>
      </c>
      <c r="F1084" s="22">
        <v>30324</v>
      </c>
      <c r="G1084" s="99"/>
      <c r="H1084" s="76" t="s">
        <v>1251</v>
      </c>
      <c r="I1084" s="83" t="s">
        <v>1391</v>
      </c>
    </row>
    <row r="1085" spans="1:9" ht="23.25" customHeight="1">
      <c r="A1085" s="82"/>
      <c r="B1085" s="56"/>
      <c r="C1085" s="56"/>
      <c r="D1085" s="54"/>
      <c r="E1085" s="79"/>
      <c r="F1085" s="18">
        <v>30324</v>
      </c>
      <c r="G1085" s="100"/>
      <c r="H1085" s="76"/>
      <c r="I1085" s="84"/>
    </row>
    <row r="1086" spans="1:9" ht="23.25" customHeight="1">
      <c r="A1086" s="57" t="s">
        <v>121</v>
      </c>
      <c r="B1086" s="55" t="s">
        <v>881</v>
      </c>
      <c r="C1086" s="55" t="s">
        <v>717</v>
      </c>
      <c r="D1086" s="53" t="s">
        <v>887</v>
      </c>
      <c r="E1086" s="78" t="s">
        <v>1544</v>
      </c>
      <c r="F1086" s="22">
        <v>9130</v>
      </c>
      <c r="G1086" s="99"/>
      <c r="H1086" s="76" t="s">
        <v>272</v>
      </c>
      <c r="I1086" s="83" t="s">
        <v>1391</v>
      </c>
    </row>
    <row r="1087" spans="1:9" ht="23.25" customHeight="1">
      <c r="A1087" s="82"/>
      <c r="B1087" s="56"/>
      <c r="C1087" s="56"/>
      <c r="D1087" s="54"/>
      <c r="E1087" s="79"/>
      <c r="F1087" s="18">
        <v>9511</v>
      </c>
      <c r="G1087" s="100"/>
      <c r="H1087" s="76"/>
      <c r="I1087" s="84"/>
    </row>
    <row r="1088" spans="1:9" ht="23.25" customHeight="1">
      <c r="A1088" s="57" t="s">
        <v>121</v>
      </c>
      <c r="B1088" s="55" t="s">
        <v>888</v>
      </c>
      <c r="C1088" s="55" t="s">
        <v>631</v>
      </c>
      <c r="D1088" s="53" t="s">
        <v>889</v>
      </c>
      <c r="E1088" s="78" t="s">
        <v>1018</v>
      </c>
      <c r="F1088" s="22">
        <v>73479</v>
      </c>
      <c r="G1088" s="99" t="s">
        <v>645</v>
      </c>
      <c r="H1088" s="76" t="s">
        <v>1251</v>
      </c>
      <c r="I1088" s="83" t="s">
        <v>1391</v>
      </c>
    </row>
    <row r="1089" spans="1:9" ht="23.25" customHeight="1">
      <c r="A1089" s="82"/>
      <c r="B1089" s="56"/>
      <c r="C1089" s="56"/>
      <c r="D1089" s="54"/>
      <c r="E1089" s="79"/>
      <c r="F1089" s="18">
        <v>73479</v>
      </c>
      <c r="G1089" s="100"/>
      <c r="H1089" s="76"/>
      <c r="I1089" s="84"/>
    </row>
    <row r="1090" spans="1:9" ht="23.25" customHeight="1">
      <c r="A1090" s="57" t="s">
        <v>121</v>
      </c>
      <c r="B1090" s="55" t="s">
        <v>888</v>
      </c>
      <c r="C1090" s="55" t="s">
        <v>789</v>
      </c>
      <c r="D1090" s="53" t="s">
        <v>1483</v>
      </c>
      <c r="E1090" s="78" t="s">
        <v>1019</v>
      </c>
      <c r="F1090" s="22">
        <v>34146</v>
      </c>
      <c r="G1090" s="99" t="s">
        <v>645</v>
      </c>
      <c r="H1090" s="76" t="s">
        <v>1251</v>
      </c>
      <c r="I1090" s="83" t="s">
        <v>1391</v>
      </c>
    </row>
    <row r="1091" spans="1:9" ht="23.25" customHeight="1">
      <c r="A1091" s="82"/>
      <c r="B1091" s="56"/>
      <c r="C1091" s="56"/>
      <c r="D1091" s="54"/>
      <c r="E1091" s="79"/>
      <c r="F1091" s="18">
        <v>34146</v>
      </c>
      <c r="G1091" s="100"/>
      <c r="H1091" s="76"/>
      <c r="I1091" s="84"/>
    </row>
    <row r="1092" spans="1:9" ht="23.25" customHeight="1">
      <c r="A1092" s="57" t="s">
        <v>121</v>
      </c>
      <c r="B1092" s="55" t="s">
        <v>888</v>
      </c>
      <c r="C1092" s="55" t="s">
        <v>684</v>
      </c>
      <c r="D1092" s="53" t="s">
        <v>1484</v>
      </c>
      <c r="E1092" s="78" t="s">
        <v>1590</v>
      </c>
      <c r="F1092" s="22">
        <v>24105</v>
      </c>
      <c r="G1092" s="99" t="s">
        <v>645</v>
      </c>
      <c r="H1092" s="76" t="s">
        <v>1251</v>
      </c>
      <c r="I1092" s="83" t="s">
        <v>1391</v>
      </c>
    </row>
    <row r="1093" spans="1:9" ht="23.25" customHeight="1">
      <c r="A1093" s="82"/>
      <c r="B1093" s="56"/>
      <c r="C1093" s="56"/>
      <c r="D1093" s="54"/>
      <c r="E1093" s="79"/>
      <c r="F1093" s="18">
        <v>24105</v>
      </c>
      <c r="G1093" s="100"/>
      <c r="H1093" s="76"/>
      <c r="I1093" s="84"/>
    </row>
    <row r="1094" spans="1:9" ht="18.75" customHeight="1">
      <c r="A1094" s="57" t="s">
        <v>1346</v>
      </c>
      <c r="B1094" s="55" t="s">
        <v>890</v>
      </c>
      <c r="C1094" s="55" t="s">
        <v>631</v>
      </c>
      <c r="D1094" s="53" t="s">
        <v>634</v>
      </c>
      <c r="E1094" s="78" t="s">
        <v>704</v>
      </c>
      <c r="F1094" s="22">
        <v>49918</v>
      </c>
      <c r="G1094" s="99"/>
      <c r="H1094" s="76" t="s">
        <v>272</v>
      </c>
      <c r="I1094" s="83" t="s">
        <v>627</v>
      </c>
    </row>
    <row r="1095" spans="1:9" ht="18.75" customHeight="1">
      <c r="A1095" s="82"/>
      <c r="B1095" s="56"/>
      <c r="C1095" s="56"/>
      <c r="D1095" s="54"/>
      <c r="E1095" s="79"/>
      <c r="F1095" s="18">
        <v>49920</v>
      </c>
      <c r="G1095" s="100"/>
      <c r="H1095" s="76"/>
      <c r="I1095" s="84"/>
    </row>
    <row r="1096" spans="1:9" ht="30" customHeight="1">
      <c r="A1096" s="57" t="s">
        <v>121</v>
      </c>
      <c r="B1096" s="55" t="s">
        <v>890</v>
      </c>
      <c r="C1096" s="55" t="s">
        <v>635</v>
      </c>
      <c r="D1096" s="53" t="s">
        <v>891</v>
      </c>
      <c r="E1096" s="78" t="s">
        <v>1545</v>
      </c>
      <c r="F1096" s="22">
        <v>110969</v>
      </c>
      <c r="G1096" s="99"/>
      <c r="H1096" s="76" t="s">
        <v>272</v>
      </c>
      <c r="I1096" s="83" t="s">
        <v>1391</v>
      </c>
    </row>
    <row r="1097" spans="1:9" ht="30" customHeight="1">
      <c r="A1097" s="82"/>
      <c r="B1097" s="56"/>
      <c r="C1097" s="56"/>
      <c r="D1097" s="54"/>
      <c r="E1097" s="79"/>
      <c r="F1097" s="18">
        <v>115829</v>
      </c>
      <c r="G1097" s="100"/>
      <c r="H1097" s="76"/>
      <c r="I1097" s="84"/>
    </row>
    <row r="1098" spans="1:9" ht="24" customHeight="1">
      <c r="A1098" s="57" t="s">
        <v>121</v>
      </c>
      <c r="B1098" s="55" t="s">
        <v>890</v>
      </c>
      <c r="C1098" s="55" t="s">
        <v>8</v>
      </c>
      <c r="D1098" s="53" t="s">
        <v>880</v>
      </c>
      <c r="E1098" s="78" t="s">
        <v>955</v>
      </c>
      <c r="F1098" s="22">
        <v>17227</v>
      </c>
      <c r="G1098" s="99"/>
      <c r="H1098" s="76" t="s">
        <v>1251</v>
      </c>
      <c r="I1098" s="83" t="s">
        <v>1391</v>
      </c>
    </row>
    <row r="1099" spans="1:9" ht="24" customHeight="1">
      <c r="A1099" s="82"/>
      <c r="B1099" s="56"/>
      <c r="C1099" s="56"/>
      <c r="D1099" s="54"/>
      <c r="E1099" s="79"/>
      <c r="F1099" s="18">
        <v>17227</v>
      </c>
      <c r="G1099" s="100"/>
      <c r="H1099" s="76"/>
      <c r="I1099" s="84"/>
    </row>
    <row r="1100" spans="1:9" ht="23.25" customHeight="1">
      <c r="A1100" s="57" t="s">
        <v>121</v>
      </c>
      <c r="B1100" s="55" t="s">
        <v>892</v>
      </c>
      <c r="C1100" s="55" t="s">
        <v>631</v>
      </c>
      <c r="D1100" s="53" t="s">
        <v>882</v>
      </c>
      <c r="E1100" s="78" t="s">
        <v>1591</v>
      </c>
      <c r="F1100" s="22">
        <v>2678</v>
      </c>
      <c r="G1100" s="99"/>
      <c r="H1100" s="76" t="s">
        <v>1251</v>
      </c>
      <c r="I1100" s="83" t="s">
        <v>1391</v>
      </c>
    </row>
    <row r="1101" spans="1:9" ht="23.25" customHeight="1">
      <c r="A1101" s="82"/>
      <c r="B1101" s="56"/>
      <c r="C1101" s="56"/>
      <c r="D1101" s="54"/>
      <c r="E1101" s="79"/>
      <c r="F1101" s="18">
        <v>2678</v>
      </c>
      <c r="G1101" s="100"/>
      <c r="H1101" s="76"/>
      <c r="I1101" s="84"/>
    </row>
    <row r="1102" spans="1:9" ht="23.25" customHeight="1">
      <c r="A1102" s="57" t="s">
        <v>121</v>
      </c>
      <c r="B1102" s="55" t="s">
        <v>892</v>
      </c>
      <c r="C1102" s="55" t="s">
        <v>635</v>
      </c>
      <c r="D1102" s="53" t="s">
        <v>883</v>
      </c>
      <c r="E1102" s="78" t="s">
        <v>956</v>
      </c>
      <c r="F1102" s="22">
        <v>11575</v>
      </c>
      <c r="G1102" s="99"/>
      <c r="H1102" s="76" t="s">
        <v>1251</v>
      </c>
      <c r="I1102" s="83" t="s">
        <v>1391</v>
      </c>
    </row>
    <row r="1103" spans="1:9" ht="23.25" customHeight="1">
      <c r="A1103" s="82"/>
      <c r="B1103" s="56"/>
      <c r="C1103" s="56"/>
      <c r="D1103" s="54"/>
      <c r="E1103" s="79"/>
      <c r="F1103" s="18">
        <v>11575</v>
      </c>
      <c r="G1103" s="100"/>
      <c r="H1103" s="76"/>
      <c r="I1103" s="84"/>
    </row>
    <row r="1104" spans="1:9" ht="23.25" customHeight="1">
      <c r="A1104" s="57" t="s">
        <v>121</v>
      </c>
      <c r="B1104" s="55" t="s">
        <v>892</v>
      </c>
      <c r="C1104" s="55" t="s">
        <v>8</v>
      </c>
      <c r="D1104" s="53" t="s">
        <v>884</v>
      </c>
      <c r="E1104" s="78" t="s">
        <v>957</v>
      </c>
      <c r="F1104" s="22">
        <v>669</v>
      </c>
      <c r="G1104" s="99"/>
      <c r="H1104" s="76" t="s">
        <v>1251</v>
      </c>
      <c r="I1104" s="83" t="s">
        <v>1391</v>
      </c>
    </row>
    <row r="1105" spans="1:9" ht="23.25" customHeight="1">
      <c r="A1105" s="82"/>
      <c r="B1105" s="56"/>
      <c r="C1105" s="56"/>
      <c r="D1105" s="54"/>
      <c r="E1105" s="79"/>
      <c r="F1105" s="18">
        <v>669</v>
      </c>
      <c r="G1105" s="100"/>
      <c r="H1105" s="76"/>
      <c r="I1105" s="84"/>
    </row>
    <row r="1106" spans="1:9" ht="23.25" customHeight="1">
      <c r="A1106" s="57" t="s">
        <v>113</v>
      </c>
      <c r="B1106" s="55" t="s">
        <v>892</v>
      </c>
      <c r="C1106" s="55" t="s">
        <v>14</v>
      </c>
      <c r="D1106" s="53" t="s">
        <v>893</v>
      </c>
      <c r="E1106" s="78" t="s">
        <v>1020</v>
      </c>
      <c r="F1106" s="22">
        <v>4354</v>
      </c>
      <c r="G1106" s="99" t="s">
        <v>1629</v>
      </c>
      <c r="H1106" s="76" t="s">
        <v>1251</v>
      </c>
      <c r="I1106" s="83" t="s">
        <v>1391</v>
      </c>
    </row>
    <row r="1107" spans="1:9" ht="23.25" customHeight="1">
      <c r="A1107" s="82"/>
      <c r="B1107" s="56"/>
      <c r="C1107" s="56"/>
      <c r="D1107" s="54"/>
      <c r="E1107" s="79"/>
      <c r="F1107" s="18">
        <v>4354</v>
      </c>
      <c r="G1107" s="100"/>
      <c r="H1107" s="76"/>
      <c r="I1107" s="84"/>
    </row>
    <row r="1108" spans="1:9" ht="23.25" customHeight="1">
      <c r="A1108" s="57" t="s">
        <v>121</v>
      </c>
      <c r="B1108" s="55" t="s">
        <v>892</v>
      </c>
      <c r="C1108" s="55" t="s">
        <v>1616</v>
      </c>
      <c r="D1108" s="53" t="s">
        <v>886</v>
      </c>
      <c r="E1108" s="78" t="s">
        <v>958</v>
      </c>
      <c r="F1108" s="22">
        <v>16508</v>
      </c>
      <c r="G1108" s="99"/>
      <c r="H1108" s="76" t="s">
        <v>1251</v>
      </c>
      <c r="I1108" s="83" t="s">
        <v>1391</v>
      </c>
    </row>
    <row r="1109" spans="1:9" ht="23.25" customHeight="1">
      <c r="A1109" s="82"/>
      <c r="B1109" s="56"/>
      <c r="C1109" s="56"/>
      <c r="D1109" s="54"/>
      <c r="E1109" s="79"/>
      <c r="F1109" s="18">
        <v>16508</v>
      </c>
      <c r="G1109" s="100"/>
      <c r="H1109" s="76"/>
      <c r="I1109" s="84"/>
    </row>
    <row r="1110" spans="1:9" ht="23.25" customHeight="1">
      <c r="A1110" s="57" t="s">
        <v>121</v>
      </c>
      <c r="B1110" s="55" t="s">
        <v>892</v>
      </c>
      <c r="C1110" s="55" t="s">
        <v>717</v>
      </c>
      <c r="D1110" s="53" t="s">
        <v>887</v>
      </c>
      <c r="E1110" s="78" t="s">
        <v>959</v>
      </c>
      <c r="F1110" s="22">
        <v>7706</v>
      </c>
      <c r="G1110" s="99"/>
      <c r="H1110" s="76" t="s">
        <v>272</v>
      </c>
      <c r="I1110" s="83" t="s">
        <v>1391</v>
      </c>
    </row>
    <row r="1111" spans="1:9" ht="23.25" customHeight="1">
      <c r="A1111" s="82"/>
      <c r="B1111" s="56"/>
      <c r="C1111" s="56"/>
      <c r="D1111" s="54"/>
      <c r="E1111" s="79"/>
      <c r="F1111" s="18">
        <v>7714</v>
      </c>
      <c r="G1111" s="100"/>
      <c r="H1111" s="76"/>
      <c r="I1111" s="84"/>
    </row>
    <row r="1112" spans="1:9" ht="23.25" customHeight="1">
      <c r="A1112" s="57" t="s">
        <v>121</v>
      </c>
      <c r="B1112" s="55" t="s">
        <v>894</v>
      </c>
      <c r="C1112" s="55" t="s">
        <v>685</v>
      </c>
      <c r="D1112" s="53" t="s">
        <v>895</v>
      </c>
      <c r="E1112" s="78" t="s">
        <v>1021</v>
      </c>
      <c r="F1112" s="22">
        <v>470428</v>
      </c>
      <c r="G1112" s="99" t="s">
        <v>645</v>
      </c>
      <c r="H1112" s="76" t="s">
        <v>1251</v>
      </c>
      <c r="I1112" s="83" t="s">
        <v>1391</v>
      </c>
    </row>
    <row r="1113" spans="1:9" ht="23.25" customHeight="1">
      <c r="A1113" s="82"/>
      <c r="B1113" s="56"/>
      <c r="C1113" s="56"/>
      <c r="D1113" s="54"/>
      <c r="E1113" s="79"/>
      <c r="F1113" s="18">
        <v>470428</v>
      </c>
      <c r="G1113" s="100"/>
      <c r="H1113" s="76"/>
      <c r="I1113" s="84"/>
    </row>
    <row r="1114" spans="1:9" ht="23.25" customHeight="1">
      <c r="A1114" s="57" t="s">
        <v>121</v>
      </c>
      <c r="B1114" s="55"/>
      <c r="C1114" s="55"/>
      <c r="D1114" s="53" t="s">
        <v>896</v>
      </c>
      <c r="E1114" s="78" t="s">
        <v>1592</v>
      </c>
      <c r="F1114" s="22">
        <v>0</v>
      </c>
      <c r="G1114" s="99" t="s">
        <v>645</v>
      </c>
      <c r="H1114" s="76" t="s">
        <v>488</v>
      </c>
      <c r="I1114" s="83" t="s">
        <v>1391</v>
      </c>
    </row>
    <row r="1115" spans="1:9" ht="23.25" customHeight="1">
      <c r="A1115" s="82"/>
      <c r="B1115" s="56"/>
      <c r="C1115" s="56"/>
      <c r="D1115" s="54"/>
      <c r="E1115" s="79"/>
      <c r="F1115" s="18">
        <v>2258</v>
      </c>
      <c r="G1115" s="100"/>
      <c r="H1115" s="76"/>
      <c r="I1115" s="84"/>
    </row>
    <row r="1116" spans="1:9" ht="18.75" customHeight="1">
      <c r="A1116" s="57" t="s">
        <v>1346</v>
      </c>
      <c r="B1116" s="55" t="s">
        <v>897</v>
      </c>
      <c r="C1116" s="55" t="s">
        <v>631</v>
      </c>
      <c r="D1116" s="53" t="s">
        <v>634</v>
      </c>
      <c r="E1116" s="78" t="s">
        <v>704</v>
      </c>
      <c r="F1116" s="22">
        <v>112364</v>
      </c>
      <c r="G1116" s="99"/>
      <c r="H1116" s="76" t="s">
        <v>486</v>
      </c>
      <c r="I1116" s="83" t="s">
        <v>627</v>
      </c>
    </row>
    <row r="1117" spans="1:9" ht="18.75" customHeight="1">
      <c r="A1117" s="82"/>
      <c r="B1117" s="56"/>
      <c r="C1117" s="56"/>
      <c r="D1117" s="54"/>
      <c r="E1117" s="79"/>
      <c r="F1117" s="18">
        <v>112109</v>
      </c>
      <c r="G1117" s="100"/>
      <c r="H1117" s="76"/>
      <c r="I1117" s="84"/>
    </row>
    <row r="1118" spans="1:9" ht="31.5" customHeight="1">
      <c r="A1118" s="57" t="s">
        <v>121</v>
      </c>
      <c r="B1118" s="55" t="s">
        <v>897</v>
      </c>
      <c r="C1118" s="55" t="s">
        <v>635</v>
      </c>
      <c r="D1118" s="53" t="s">
        <v>898</v>
      </c>
      <c r="E1118" s="78" t="s">
        <v>960</v>
      </c>
      <c r="F1118" s="22">
        <v>24637</v>
      </c>
      <c r="G1118" s="99"/>
      <c r="H1118" s="76" t="s">
        <v>272</v>
      </c>
      <c r="I1118" s="83" t="s">
        <v>1391</v>
      </c>
    </row>
    <row r="1119" spans="1:9" ht="31.5" customHeight="1">
      <c r="A1119" s="82"/>
      <c r="B1119" s="56"/>
      <c r="C1119" s="56"/>
      <c r="D1119" s="54"/>
      <c r="E1119" s="79"/>
      <c r="F1119" s="18">
        <v>25162</v>
      </c>
      <c r="G1119" s="100"/>
      <c r="H1119" s="76"/>
      <c r="I1119" s="84"/>
    </row>
    <row r="1120" spans="1:9" ht="45" customHeight="1">
      <c r="A1120" s="57" t="s">
        <v>121</v>
      </c>
      <c r="B1120" s="55" t="s">
        <v>897</v>
      </c>
      <c r="C1120" s="55" t="s">
        <v>8</v>
      </c>
      <c r="D1120" s="53" t="s">
        <v>1174</v>
      </c>
      <c r="E1120" s="78" t="s">
        <v>961</v>
      </c>
      <c r="F1120" s="22">
        <v>247</v>
      </c>
      <c r="G1120" s="99"/>
      <c r="H1120" s="76" t="s">
        <v>1251</v>
      </c>
      <c r="I1120" s="83" t="s">
        <v>1391</v>
      </c>
    </row>
    <row r="1121" spans="1:9" ht="45" customHeight="1">
      <c r="A1121" s="82"/>
      <c r="B1121" s="56"/>
      <c r="C1121" s="56"/>
      <c r="D1121" s="54"/>
      <c r="E1121" s="79"/>
      <c r="F1121" s="18">
        <v>247</v>
      </c>
      <c r="G1121" s="100"/>
      <c r="H1121" s="76"/>
      <c r="I1121" s="84"/>
    </row>
    <row r="1122" spans="1:9" ht="18.75" customHeight="1">
      <c r="A1122" s="57" t="s">
        <v>1346</v>
      </c>
      <c r="B1122" s="55" t="s">
        <v>1175</v>
      </c>
      <c r="C1122" s="55" t="s">
        <v>631</v>
      </c>
      <c r="D1122" s="53" t="s">
        <v>634</v>
      </c>
      <c r="E1122" s="78" t="s">
        <v>704</v>
      </c>
      <c r="F1122" s="22">
        <v>127626</v>
      </c>
      <c r="G1122" s="99"/>
      <c r="H1122" s="76" t="s">
        <v>486</v>
      </c>
      <c r="I1122" s="83" t="s">
        <v>627</v>
      </c>
    </row>
    <row r="1123" spans="1:9" ht="18.75" customHeight="1">
      <c r="A1123" s="82"/>
      <c r="B1123" s="56"/>
      <c r="C1123" s="56"/>
      <c r="D1123" s="54"/>
      <c r="E1123" s="79"/>
      <c r="F1123" s="18">
        <v>126851</v>
      </c>
      <c r="G1123" s="100"/>
      <c r="H1123" s="76"/>
      <c r="I1123" s="84"/>
    </row>
    <row r="1124" spans="1:9" ht="31.5" customHeight="1">
      <c r="A1124" s="57" t="s">
        <v>123</v>
      </c>
      <c r="B1124" s="55" t="s">
        <v>1175</v>
      </c>
      <c r="C1124" s="55" t="s">
        <v>635</v>
      </c>
      <c r="D1124" s="53" t="s">
        <v>1176</v>
      </c>
      <c r="E1124" s="120" t="s">
        <v>1022</v>
      </c>
      <c r="F1124" s="22">
        <v>4230</v>
      </c>
      <c r="G1124" s="99"/>
      <c r="H1124" s="76" t="s">
        <v>1251</v>
      </c>
      <c r="I1124" s="83" t="s">
        <v>923</v>
      </c>
    </row>
    <row r="1125" spans="1:9" ht="31.5" customHeight="1">
      <c r="A1125" s="82"/>
      <c r="B1125" s="56"/>
      <c r="C1125" s="56"/>
      <c r="D1125" s="54"/>
      <c r="E1125" s="121"/>
      <c r="F1125" s="18">
        <v>4230</v>
      </c>
      <c r="G1125" s="100"/>
      <c r="H1125" s="76"/>
      <c r="I1125" s="84"/>
    </row>
    <row r="1126" spans="1:9" ht="44.25" customHeight="1">
      <c r="A1126" s="57" t="s">
        <v>123</v>
      </c>
      <c r="B1126" s="55" t="s">
        <v>1175</v>
      </c>
      <c r="C1126" s="55" t="s">
        <v>4</v>
      </c>
      <c r="D1126" s="53" t="s">
        <v>1177</v>
      </c>
      <c r="E1126" s="120" t="s">
        <v>943</v>
      </c>
      <c r="F1126" s="22">
        <v>344</v>
      </c>
      <c r="G1126" s="99"/>
      <c r="H1126" s="76" t="s">
        <v>272</v>
      </c>
      <c r="I1126" s="83" t="s">
        <v>1151</v>
      </c>
    </row>
    <row r="1127" spans="1:9" ht="44.25" customHeight="1">
      <c r="A1127" s="82"/>
      <c r="B1127" s="56"/>
      <c r="C1127" s="56"/>
      <c r="D1127" s="54"/>
      <c r="E1127" s="121"/>
      <c r="F1127" s="18">
        <v>535</v>
      </c>
      <c r="G1127" s="100"/>
      <c r="H1127" s="76"/>
      <c r="I1127" s="84"/>
    </row>
    <row r="1128" spans="1:9" ht="32.25" customHeight="1">
      <c r="A1128" s="57" t="s">
        <v>123</v>
      </c>
      <c r="B1128" s="55" t="s">
        <v>1175</v>
      </c>
      <c r="C1128" s="55" t="s">
        <v>6</v>
      </c>
      <c r="D1128" s="53" t="s">
        <v>1178</v>
      </c>
      <c r="E1128" s="120" t="s">
        <v>944</v>
      </c>
      <c r="F1128" s="22">
        <v>342</v>
      </c>
      <c r="G1128" s="99" t="s">
        <v>141</v>
      </c>
      <c r="H1128" s="76" t="s">
        <v>1251</v>
      </c>
      <c r="I1128" s="83" t="s">
        <v>923</v>
      </c>
    </row>
    <row r="1129" spans="1:9" ht="32.25" customHeight="1">
      <c r="A1129" s="82"/>
      <c r="B1129" s="56"/>
      <c r="C1129" s="56"/>
      <c r="D1129" s="54"/>
      <c r="E1129" s="121"/>
      <c r="F1129" s="18">
        <v>342</v>
      </c>
      <c r="G1129" s="100"/>
      <c r="H1129" s="76"/>
      <c r="I1129" s="84"/>
    </row>
    <row r="1130" spans="1:9" ht="44.25" customHeight="1">
      <c r="A1130" s="57" t="s">
        <v>123</v>
      </c>
      <c r="B1130" s="55" t="s">
        <v>1175</v>
      </c>
      <c r="C1130" s="55" t="s">
        <v>1211</v>
      </c>
      <c r="D1130" s="53" t="s">
        <v>1062</v>
      </c>
      <c r="E1130" s="120" t="s">
        <v>169</v>
      </c>
      <c r="F1130" s="22">
        <v>2214</v>
      </c>
      <c r="G1130" s="99" t="s">
        <v>141</v>
      </c>
      <c r="H1130" s="76" t="s">
        <v>272</v>
      </c>
      <c r="I1130" s="83" t="s">
        <v>924</v>
      </c>
    </row>
    <row r="1131" spans="1:9" ht="44.25" customHeight="1">
      <c r="A1131" s="82"/>
      <c r="B1131" s="56"/>
      <c r="C1131" s="56"/>
      <c r="D1131" s="54"/>
      <c r="E1131" s="121"/>
      <c r="F1131" s="18">
        <v>2318</v>
      </c>
      <c r="G1131" s="100"/>
      <c r="H1131" s="76"/>
      <c r="I1131" s="84"/>
    </row>
    <row r="1132" spans="1:9" ht="36.75" customHeight="1">
      <c r="A1132" s="57" t="s">
        <v>123</v>
      </c>
      <c r="B1132" s="55" t="s">
        <v>1175</v>
      </c>
      <c r="C1132" s="55" t="s">
        <v>8</v>
      </c>
      <c r="D1132" s="53" t="s">
        <v>1063</v>
      </c>
      <c r="E1132" s="120" t="s">
        <v>170</v>
      </c>
      <c r="F1132" s="22">
        <v>984</v>
      </c>
      <c r="G1132" s="99"/>
      <c r="H1132" s="76" t="s">
        <v>1251</v>
      </c>
      <c r="I1132" s="83" t="s">
        <v>923</v>
      </c>
    </row>
    <row r="1133" spans="1:9" ht="36.75" customHeight="1">
      <c r="A1133" s="82"/>
      <c r="B1133" s="56"/>
      <c r="C1133" s="56"/>
      <c r="D1133" s="54"/>
      <c r="E1133" s="121"/>
      <c r="F1133" s="18">
        <v>984</v>
      </c>
      <c r="G1133" s="100"/>
      <c r="H1133" s="76"/>
      <c r="I1133" s="84"/>
    </row>
    <row r="1134" spans="1:9" ht="32.25" customHeight="1">
      <c r="A1134" s="57" t="s">
        <v>123</v>
      </c>
      <c r="B1134" s="55" t="s">
        <v>1175</v>
      </c>
      <c r="C1134" s="55" t="s">
        <v>10</v>
      </c>
      <c r="D1134" s="53" t="s">
        <v>1064</v>
      </c>
      <c r="E1134" s="120" t="s">
        <v>945</v>
      </c>
      <c r="F1134" s="22">
        <v>9398</v>
      </c>
      <c r="G1134" s="99" t="s">
        <v>141</v>
      </c>
      <c r="H1134" s="76" t="s">
        <v>1251</v>
      </c>
      <c r="I1134" s="83" t="s">
        <v>923</v>
      </c>
    </row>
    <row r="1135" spans="1:9" ht="31.5" customHeight="1">
      <c r="A1135" s="82"/>
      <c r="B1135" s="56"/>
      <c r="C1135" s="56"/>
      <c r="D1135" s="54"/>
      <c r="E1135" s="121"/>
      <c r="F1135" s="18">
        <v>9398</v>
      </c>
      <c r="G1135" s="100"/>
      <c r="H1135" s="76"/>
      <c r="I1135" s="84"/>
    </row>
    <row r="1136" spans="1:9" ht="29.25" customHeight="1">
      <c r="A1136" s="57" t="s">
        <v>123</v>
      </c>
      <c r="B1136" s="55" t="s">
        <v>1175</v>
      </c>
      <c r="C1136" s="55" t="s">
        <v>14</v>
      </c>
      <c r="D1136" s="53" t="s">
        <v>1065</v>
      </c>
      <c r="E1136" s="78" t="s">
        <v>1066</v>
      </c>
      <c r="F1136" s="22">
        <v>443</v>
      </c>
      <c r="G1136" s="99"/>
      <c r="H1136" s="76" t="s">
        <v>272</v>
      </c>
      <c r="I1136" s="83" t="s">
        <v>923</v>
      </c>
    </row>
    <row r="1137" spans="1:9" ht="29.25" customHeight="1">
      <c r="A1137" s="82"/>
      <c r="B1137" s="56"/>
      <c r="C1137" s="56"/>
      <c r="D1137" s="54"/>
      <c r="E1137" s="79"/>
      <c r="F1137" s="18">
        <v>647</v>
      </c>
      <c r="G1137" s="100"/>
      <c r="H1137" s="76"/>
      <c r="I1137" s="84"/>
    </row>
    <row r="1138" spans="1:9" ht="29.25" customHeight="1">
      <c r="A1138" s="57" t="s">
        <v>114</v>
      </c>
      <c r="B1138" s="55" t="s">
        <v>1067</v>
      </c>
      <c r="C1138" s="55" t="s">
        <v>631</v>
      </c>
      <c r="D1138" s="53" t="s">
        <v>1068</v>
      </c>
      <c r="E1138" s="120" t="s">
        <v>29</v>
      </c>
      <c r="F1138" s="22">
        <v>128337</v>
      </c>
      <c r="G1138" s="99"/>
      <c r="H1138" s="76" t="s">
        <v>272</v>
      </c>
      <c r="I1138" s="83" t="s">
        <v>1537</v>
      </c>
    </row>
    <row r="1139" spans="1:9" ht="29.25" customHeight="1">
      <c r="A1139" s="82"/>
      <c r="B1139" s="56"/>
      <c r="C1139" s="56"/>
      <c r="D1139" s="54"/>
      <c r="E1139" s="121"/>
      <c r="F1139" s="18">
        <v>194024</v>
      </c>
      <c r="G1139" s="100"/>
      <c r="H1139" s="76"/>
      <c r="I1139" s="84"/>
    </row>
    <row r="1140" spans="1:9" ht="29.25" customHeight="1">
      <c r="A1140" s="57" t="s">
        <v>114</v>
      </c>
      <c r="B1140" s="55" t="s">
        <v>1067</v>
      </c>
      <c r="C1140" s="55" t="s">
        <v>784</v>
      </c>
      <c r="D1140" s="53" t="s">
        <v>996</v>
      </c>
      <c r="E1140" s="120" t="s">
        <v>1140</v>
      </c>
      <c r="F1140" s="22">
        <v>402193</v>
      </c>
      <c r="G1140" s="99" t="s">
        <v>644</v>
      </c>
      <c r="H1140" s="76" t="s">
        <v>1139</v>
      </c>
      <c r="I1140" s="83" t="s">
        <v>1537</v>
      </c>
    </row>
    <row r="1141" spans="1:9" ht="29.25" customHeight="1">
      <c r="A1141" s="82"/>
      <c r="B1141" s="56"/>
      <c r="C1141" s="56"/>
      <c r="D1141" s="54"/>
      <c r="E1141" s="121"/>
      <c r="F1141" s="21">
        <v>0</v>
      </c>
      <c r="G1141" s="100"/>
      <c r="H1141" s="76"/>
      <c r="I1141" s="84"/>
    </row>
    <row r="1142" spans="1:9" ht="37.5" customHeight="1">
      <c r="A1142" s="57" t="s">
        <v>114</v>
      </c>
      <c r="B1142" s="55" t="s">
        <v>1067</v>
      </c>
      <c r="C1142" s="55" t="s">
        <v>635</v>
      </c>
      <c r="D1142" s="53" t="s">
        <v>1069</v>
      </c>
      <c r="E1142" s="169" t="s">
        <v>30</v>
      </c>
      <c r="F1142" s="22">
        <v>13180</v>
      </c>
      <c r="G1142" s="99" t="s">
        <v>971</v>
      </c>
      <c r="H1142" s="76" t="s">
        <v>272</v>
      </c>
      <c r="I1142" s="83" t="s">
        <v>1537</v>
      </c>
    </row>
    <row r="1143" spans="1:9" ht="37.5" customHeight="1">
      <c r="A1143" s="82"/>
      <c r="B1143" s="56"/>
      <c r="C1143" s="56"/>
      <c r="D1143" s="54"/>
      <c r="E1143" s="170"/>
      <c r="F1143" s="18">
        <v>15518</v>
      </c>
      <c r="G1143" s="100"/>
      <c r="H1143" s="76"/>
      <c r="I1143" s="84"/>
    </row>
    <row r="1144" spans="1:9" ht="28.5" customHeight="1">
      <c r="A1144" s="57" t="s">
        <v>114</v>
      </c>
      <c r="B1144" s="55" t="s">
        <v>1067</v>
      </c>
      <c r="C1144" s="55" t="s">
        <v>8</v>
      </c>
      <c r="D1144" s="53" t="s">
        <v>1070</v>
      </c>
      <c r="E1144" s="120" t="s">
        <v>31</v>
      </c>
      <c r="F1144" s="22">
        <v>2641</v>
      </c>
      <c r="G1144" s="99" t="s">
        <v>971</v>
      </c>
      <c r="H1144" s="76" t="s">
        <v>272</v>
      </c>
      <c r="I1144" s="83" t="s">
        <v>1537</v>
      </c>
    </row>
    <row r="1145" spans="1:9" ht="28.5" customHeight="1">
      <c r="A1145" s="82"/>
      <c r="B1145" s="56"/>
      <c r="C1145" s="56"/>
      <c r="D1145" s="54"/>
      <c r="E1145" s="121"/>
      <c r="F1145" s="18">
        <v>2690</v>
      </c>
      <c r="G1145" s="100"/>
      <c r="H1145" s="76"/>
      <c r="I1145" s="84"/>
    </row>
    <row r="1146" spans="1:9" ht="28.5" customHeight="1">
      <c r="A1146" s="57" t="s">
        <v>124</v>
      </c>
      <c r="B1146" s="55" t="s">
        <v>1067</v>
      </c>
      <c r="C1146" s="55" t="s">
        <v>14</v>
      </c>
      <c r="D1146" s="53" t="s">
        <v>1071</v>
      </c>
      <c r="E1146" s="78" t="s">
        <v>509</v>
      </c>
      <c r="F1146" s="22">
        <v>9532</v>
      </c>
      <c r="G1146" s="99"/>
      <c r="H1146" s="76" t="s">
        <v>272</v>
      </c>
      <c r="I1146" s="83" t="s">
        <v>923</v>
      </c>
    </row>
    <row r="1147" spans="1:9" ht="28.5" customHeight="1">
      <c r="A1147" s="82"/>
      <c r="B1147" s="56"/>
      <c r="C1147" s="56"/>
      <c r="D1147" s="54"/>
      <c r="E1147" s="79"/>
      <c r="F1147" s="18">
        <v>11971</v>
      </c>
      <c r="G1147" s="100"/>
      <c r="H1147" s="76"/>
      <c r="I1147" s="84"/>
    </row>
    <row r="1148" spans="1:9" ht="28.5" customHeight="1">
      <c r="A1148" s="171" t="s">
        <v>125</v>
      </c>
      <c r="B1148" s="55" t="s">
        <v>1067</v>
      </c>
      <c r="C1148" s="55" t="s">
        <v>799</v>
      </c>
      <c r="D1148" s="53" t="s">
        <v>997</v>
      </c>
      <c r="E1148" s="120" t="s">
        <v>32</v>
      </c>
      <c r="F1148" s="22">
        <v>2338</v>
      </c>
      <c r="G1148" s="99"/>
      <c r="H1148" s="76" t="s">
        <v>33</v>
      </c>
      <c r="I1148" s="83" t="s">
        <v>1537</v>
      </c>
    </row>
    <row r="1149" spans="1:9" ht="28.5" customHeight="1">
      <c r="A1149" s="172"/>
      <c r="B1149" s="56"/>
      <c r="C1149" s="56"/>
      <c r="D1149" s="54"/>
      <c r="E1149" s="121"/>
      <c r="F1149" s="21">
        <v>0</v>
      </c>
      <c r="G1149" s="100"/>
      <c r="H1149" s="76"/>
      <c r="I1149" s="84"/>
    </row>
    <row r="1150" spans="1:9" ht="23.25" customHeight="1">
      <c r="A1150" s="57" t="s">
        <v>378</v>
      </c>
      <c r="B1150" s="55" t="s">
        <v>1067</v>
      </c>
      <c r="C1150" s="55" t="s">
        <v>717</v>
      </c>
      <c r="D1150" s="53" t="s">
        <v>900</v>
      </c>
      <c r="E1150" s="78" t="s">
        <v>972</v>
      </c>
      <c r="F1150" s="22">
        <v>920</v>
      </c>
      <c r="G1150" s="99"/>
      <c r="H1150" s="76" t="s">
        <v>1251</v>
      </c>
      <c r="I1150" s="83" t="s">
        <v>1442</v>
      </c>
    </row>
    <row r="1151" spans="1:9" ht="23.25" customHeight="1">
      <c r="A1151" s="82"/>
      <c r="B1151" s="56"/>
      <c r="C1151" s="56"/>
      <c r="D1151" s="54"/>
      <c r="E1151" s="79"/>
      <c r="F1151" s="18">
        <v>920</v>
      </c>
      <c r="G1151" s="100"/>
      <c r="H1151" s="76"/>
      <c r="I1151" s="84"/>
    </row>
    <row r="1152" spans="1:9" ht="23.25" customHeight="1">
      <c r="A1152" s="57" t="s">
        <v>126</v>
      </c>
      <c r="B1152" s="55" t="s">
        <v>1072</v>
      </c>
      <c r="C1152" s="55" t="s">
        <v>631</v>
      </c>
      <c r="D1152" s="53" t="s">
        <v>1073</v>
      </c>
      <c r="E1152" s="78" t="s">
        <v>1009</v>
      </c>
      <c r="F1152" s="22">
        <v>6359</v>
      </c>
      <c r="G1152" s="99" t="s">
        <v>1629</v>
      </c>
      <c r="H1152" s="76" t="s">
        <v>61</v>
      </c>
      <c r="I1152" s="83" t="s">
        <v>1538</v>
      </c>
    </row>
    <row r="1153" spans="1:9" ht="23.25" customHeight="1">
      <c r="A1153" s="82"/>
      <c r="B1153" s="56"/>
      <c r="C1153" s="56"/>
      <c r="D1153" s="54"/>
      <c r="E1153" s="79"/>
      <c r="F1153" s="18">
        <v>4940</v>
      </c>
      <c r="G1153" s="100"/>
      <c r="H1153" s="76"/>
      <c r="I1153" s="84"/>
    </row>
    <row r="1154" spans="1:9" ht="23.25" customHeight="1">
      <c r="A1154" s="57" t="s">
        <v>126</v>
      </c>
      <c r="B1154" s="55" t="s">
        <v>1072</v>
      </c>
      <c r="C1154" s="55" t="s">
        <v>635</v>
      </c>
      <c r="D1154" s="53" t="s">
        <v>1074</v>
      </c>
      <c r="E1154" s="78" t="s">
        <v>1130</v>
      </c>
      <c r="F1154" s="22">
        <v>8268</v>
      </c>
      <c r="G1154" s="99"/>
      <c r="H1154" s="76" t="s">
        <v>272</v>
      </c>
      <c r="I1154" s="83" t="s">
        <v>1539</v>
      </c>
    </row>
    <row r="1155" spans="1:9" ht="23.25" customHeight="1">
      <c r="A1155" s="82"/>
      <c r="B1155" s="56"/>
      <c r="C1155" s="56"/>
      <c r="D1155" s="54"/>
      <c r="E1155" s="79"/>
      <c r="F1155" s="18">
        <v>8536</v>
      </c>
      <c r="G1155" s="100"/>
      <c r="H1155" s="76"/>
      <c r="I1155" s="84"/>
    </row>
    <row r="1156" spans="1:9" ht="59.25" customHeight="1">
      <c r="A1156" s="57" t="s">
        <v>126</v>
      </c>
      <c r="B1156" s="55" t="s">
        <v>1072</v>
      </c>
      <c r="C1156" s="55" t="s">
        <v>8</v>
      </c>
      <c r="D1156" s="53" t="s">
        <v>1075</v>
      </c>
      <c r="E1156" s="78" t="s">
        <v>60</v>
      </c>
      <c r="F1156" s="22">
        <v>1863</v>
      </c>
      <c r="G1156" s="99"/>
      <c r="H1156" s="76" t="s">
        <v>272</v>
      </c>
      <c r="I1156" s="83" t="s">
        <v>1539</v>
      </c>
    </row>
    <row r="1157" spans="1:9" ht="59.25" customHeight="1">
      <c r="A1157" s="82"/>
      <c r="B1157" s="56"/>
      <c r="C1157" s="56"/>
      <c r="D1157" s="54"/>
      <c r="E1157" s="79"/>
      <c r="F1157" s="18">
        <v>3300</v>
      </c>
      <c r="G1157" s="100"/>
      <c r="H1157" s="76"/>
      <c r="I1157" s="84"/>
    </row>
    <row r="1158" spans="1:9" ht="23.25" customHeight="1">
      <c r="A1158" s="57" t="s">
        <v>126</v>
      </c>
      <c r="B1158" s="55" t="s">
        <v>1072</v>
      </c>
      <c r="C1158" s="55" t="s">
        <v>14</v>
      </c>
      <c r="D1158" s="53" t="s">
        <v>1076</v>
      </c>
      <c r="E1158" s="78" t="s">
        <v>1459</v>
      </c>
      <c r="F1158" s="22">
        <v>3433</v>
      </c>
      <c r="G1158" s="99"/>
      <c r="H1158" s="76" t="s">
        <v>272</v>
      </c>
      <c r="I1158" s="83" t="s">
        <v>1539</v>
      </c>
    </row>
    <row r="1159" spans="1:9" ht="23.25" customHeight="1">
      <c r="A1159" s="82"/>
      <c r="B1159" s="56"/>
      <c r="C1159" s="56"/>
      <c r="D1159" s="54"/>
      <c r="E1159" s="79"/>
      <c r="F1159" s="25">
        <v>3966</v>
      </c>
      <c r="G1159" s="100"/>
      <c r="H1159" s="76"/>
      <c r="I1159" s="84"/>
    </row>
    <row r="1160" spans="1:9" ht="47.25" customHeight="1">
      <c r="A1160" s="57" t="s">
        <v>126</v>
      </c>
      <c r="B1160" s="55" t="s">
        <v>1072</v>
      </c>
      <c r="C1160" s="55" t="s">
        <v>1616</v>
      </c>
      <c r="D1160" s="53" t="s">
        <v>58</v>
      </c>
      <c r="E1160" s="78" t="s">
        <v>565</v>
      </c>
      <c r="F1160" s="22">
        <v>434</v>
      </c>
      <c r="G1160" s="99"/>
      <c r="H1160" s="76" t="s">
        <v>1251</v>
      </c>
      <c r="I1160" s="83" t="s">
        <v>1539</v>
      </c>
    </row>
    <row r="1161" spans="1:9" ht="47.25" customHeight="1">
      <c r="A1161" s="82"/>
      <c r="B1161" s="56"/>
      <c r="C1161" s="56"/>
      <c r="D1161" s="54"/>
      <c r="E1161" s="79"/>
      <c r="F1161" s="18">
        <v>434</v>
      </c>
      <c r="G1161" s="100"/>
      <c r="H1161" s="76"/>
      <c r="I1161" s="84"/>
    </row>
    <row r="1162" spans="1:9" ht="23.25" customHeight="1">
      <c r="A1162" s="57" t="s">
        <v>126</v>
      </c>
      <c r="B1162" s="55"/>
      <c r="C1162" s="55"/>
      <c r="D1162" s="53" t="s">
        <v>1077</v>
      </c>
      <c r="E1162" s="78" t="s">
        <v>496</v>
      </c>
      <c r="F1162" s="22">
        <v>0</v>
      </c>
      <c r="G1162" s="99" t="s">
        <v>1629</v>
      </c>
      <c r="H1162" s="76" t="s">
        <v>59</v>
      </c>
      <c r="I1162" s="83" t="s">
        <v>1539</v>
      </c>
    </row>
    <row r="1163" spans="1:9" ht="23.25" customHeight="1">
      <c r="A1163" s="82"/>
      <c r="B1163" s="56"/>
      <c r="C1163" s="56"/>
      <c r="D1163" s="54"/>
      <c r="E1163" s="79"/>
      <c r="F1163" s="18">
        <v>3369</v>
      </c>
      <c r="G1163" s="100"/>
      <c r="H1163" s="76"/>
      <c r="I1163" s="84"/>
    </row>
    <row r="1164" spans="1:9" ht="23.25" customHeight="1">
      <c r="A1164" s="57" t="s">
        <v>126</v>
      </c>
      <c r="B1164" s="55" t="s">
        <v>1072</v>
      </c>
      <c r="C1164" s="55" t="s">
        <v>901</v>
      </c>
      <c r="D1164" s="53" t="s">
        <v>1078</v>
      </c>
      <c r="E1164" s="78" t="s">
        <v>1079</v>
      </c>
      <c r="F1164" s="22">
        <v>16</v>
      </c>
      <c r="G1164" s="99"/>
      <c r="H1164" s="76" t="s">
        <v>1251</v>
      </c>
      <c r="I1164" s="83" t="s">
        <v>1442</v>
      </c>
    </row>
    <row r="1165" spans="1:9" ht="23.25" customHeight="1">
      <c r="A1165" s="82"/>
      <c r="B1165" s="56"/>
      <c r="C1165" s="56"/>
      <c r="D1165" s="54"/>
      <c r="E1165" s="79"/>
      <c r="F1165" s="18">
        <v>16</v>
      </c>
      <c r="G1165" s="100"/>
      <c r="H1165" s="76"/>
      <c r="I1165" s="84"/>
    </row>
    <row r="1166" spans="1:9" ht="23.25" customHeight="1">
      <c r="A1166" s="57" t="s">
        <v>126</v>
      </c>
      <c r="B1166" s="55" t="s">
        <v>1072</v>
      </c>
      <c r="C1166" s="55" t="s">
        <v>902</v>
      </c>
      <c r="D1166" s="53" t="s">
        <v>1080</v>
      </c>
      <c r="E1166" s="78" t="s">
        <v>690</v>
      </c>
      <c r="F1166" s="22">
        <v>4829</v>
      </c>
      <c r="G1166" s="99"/>
      <c r="H1166" s="76" t="s">
        <v>272</v>
      </c>
      <c r="I1166" s="83" t="s">
        <v>1540</v>
      </c>
    </row>
    <row r="1167" spans="1:9" ht="23.25" customHeight="1">
      <c r="A1167" s="82"/>
      <c r="B1167" s="56"/>
      <c r="C1167" s="56"/>
      <c r="D1167" s="54"/>
      <c r="E1167" s="79"/>
      <c r="F1167" s="25">
        <v>5188</v>
      </c>
      <c r="G1167" s="100"/>
      <c r="H1167" s="76"/>
      <c r="I1167" s="84"/>
    </row>
    <row r="1168" spans="1:9" ht="36.75" customHeight="1">
      <c r="A1168" s="57" t="s">
        <v>126</v>
      </c>
      <c r="B1168" s="55" t="s">
        <v>1072</v>
      </c>
      <c r="C1168" s="55" t="s">
        <v>988</v>
      </c>
      <c r="D1168" s="53" t="s">
        <v>1081</v>
      </c>
      <c r="E1168" s="78" t="s">
        <v>497</v>
      </c>
      <c r="F1168" s="22">
        <v>3879</v>
      </c>
      <c r="G1168" s="99" t="s">
        <v>141</v>
      </c>
      <c r="H1168" s="76" t="s">
        <v>1251</v>
      </c>
      <c r="I1168" s="83" t="s">
        <v>1540</v>
      </c>
    </row>
    <row r="1169" spans="1:9" ht="36.75" customHeight="1">
      <c r="A1169" s="82"/>
      <c r="B1169" s="56"/>
      <c r="C1169" s="56"/>
      <c r="D1169" s="54"/>
      <c r="E1169" s="79"/>
      <c r="F1169" s="18">
        <v>3879</v>
      </c>
      <c r="G1169" s="100"/>
      <c r="H1169" s="76"/>
      <c r="I1169" s="84"/>
    </row>
    <row r="1170" spans="1:9" ht="50.25" customHeight="1">
      <c r="A1170" s="57" t="s">
        <v>378</v>
      </c>
      <c r="B1170" s="55" t="s">
        <v>1072</v>
      </c>
      <c r="C1170" s="55" t="s">
        <v>903</v>
      </c>
      <c r="D1170" s="53" t="s">
        <v>1082</v>
      </c>
      <c r="E1170" s="78" t="s">
        <v>1131</v>
      </c>
      <c r="F1170" s="22">
        <v>1135</v>
      </c>
      <c r="G1170" s="99"/>
      <c r="H1170" s="76" t="s">
        <v>1251</v>
      </c>
      <c r="I1170" s="83" t="s">
        <v>923</v>
      </c>
    </row>
    <row r="1171" spans="1:9" ht="37.5" customHeight="1">
      <c r="A1171" s="82"/>
      <c r="B1171" s="56"/>
      <c r="C1171" s="56"/>
      <c r="D1171" s="54"/>
      <c r="E1171" s="79"/>
      <c r="F1171" s="18">
        <v>1135</v>
      </c>
      <c r="G1171" s="100"/>
      <c r="H1171" s="76"/>
      <c r="I1171" s="84"/>
    </row>
    <row r="1172" spans="1:9" ht="23.25" customHeight="1">
      <c r="A1172" s="57" t="s">
        <v>127</v>
      </c>
      <c r="B1172" s="55" t="s">
        <v>1072</v>
      </c>
      <c r="C1172" s="55" t="s">
        <v>1524</v>
      </c>
      <c r="D1172" s="53" t="s">
        <v>1083</v>
      </c>
      <c r="E1172" s="78" t="s">
        <v>1596</v>
      </c>
      <c r="F1172" s="22">
        <v>1156</v>
      </c>
      <c r="G1172" s="99"/>
      <c r="H1172" s="76" t="s">
        <v>486</v>
      </c>
      <c r="I1172" s="83" t="s">
        <v>1539</v>
      </c>
    </row>
    <row r="1173" spans="1:9" ht="23.25" customHeight="1">
      <c r="A1173" s="82"/>
      <c r="B1173" s="56"/>
      <c r="C1173" s="56"/>
      <c r="D1173" s="54"/>
      <c r="E1173" s="79"/>
      <c r="F1173" s="18">
        <v>1044</v>
      </c>
      <c r="G1173" s="100"/>
      <c r="H1173" s="76"/>
      <c r="I1173" s="84"/>
    </row>
    <row r="1174" spans="1:9" ht="29.25" customHeight="1">
      <c r="A1174" s="57" t="s">
        <v>128</v>
      </c>
      <c r="B1174" s="55" t="s">
        <v>1084</v>
      </c>
      <c r="C1174" s="55" t="s">
        <v>631</v>
      </c>
      <c r="D1174" s="53" t="s">
        <v>1085</v>
      </c>
      <c r="E1174" s="120" t="s">
        <v>946</v>
      </c>
      <c r="F1174" s="22">
        <v>7938</v>
      </c>
      <c r="G1174" s="99"/>
      <c r="H1174" s="76" t="s">
        <v>272</v>
      </c>
      <c r="I1174" s="83" t="s">
        <v>923</v>
      </c>
    </row>
    <row r="1175" spans="1:9" ht="29.25" customHeight="1">
      <c r="A1175" s="82"/>
      <c r="B1175" s="56"/>
      <c r="C1175" s="56"/>
      <c r="D1175" s="54"/>
      <c r="E1175" s="121"/>
      <c r="F1175" s="18">
        <v>8285</v>
      </c>
      <c r="G1175" s="100"/>
      <c r="H1175" s="76"/>
      <c r="I1175" s="84"/>
    </row>
    <row r="1176" spans="1:9" ht="23.25" customHeight="1">
      <c r="A1176" s="57" t="s">
        <v>128</v>
      </c>
      <c r="B1176" s="55" t="s">
        <v>1084</v>
      </c>
      <c r="C1176" s="55" t="s">
        <v>633</v>
      </c>
      <c r="D1176" s="53" t="s">
        <v>1086</v>
      </c>
      <c r="E1176" s="78" t="s">
        <v>947</v>
      </c>
      <c r="F1176" s="22">
        <v>12010</v>
      </c>
      <c r="G1176" s="99" t="s">
        <v>141</v>
      </c>
      <c r="H1176" s="76" t="s">
        <v>272</v>
      </c>
      <c r="I1176" s="83" t="s">
        <v>924</v>
      </c>
    </row>
    <row r="1177" spans="1:9" ht="23.25" customHeight="1">
      <c r="A1177" s="82"/>
      <c r="B1177" s="56"/>
      <c r="C1177" s="56"/>
      <c r="D1177" s="54"/>
      <c r="E1177" s="79"/>
      <c r="F1177" s="18">
        <v>15879</v>
      </c>
      <c r="G1177" s="100"/>
      <c r="H1177" s="76"/>
      <c r="I1177" s="84"/>
    </row>
    <row r="1178" spans="1:9" ht="23.25" customHeight="1">
      <c r="A1178" s="57" t="s">
        <v>128</v>
      </c>
      <c r="B1178" s="55" t="s">
        <v>1084</v>
      </c>
      <c r="C1178" s="55" t="s">
        <v>1053</v>
      </c>
      <c r="D1178" s="53" t="s">
        <v>1087</v>
      </c>
      <c r="E1178" s="78" t="s">
        <v>948</v>
      </c>
      <c r="F1178" s="22">
        <v>351</v>
      </c>
      <c r="G1178" s="99" t="s">
        <v>141</v>
      </c>
      <c r="H1178" s="76" t="s">
        <v>1251</v>
      </c>
      <c r="I1178" s="83" t="s">
        <v>924</v>
      </c>
    </row>
    <row r="1179" spans="1:9" ht="23.25" customHeight="1">
      <c r="A1179" s="82"/>
      <c r="B1179" s="56"/>
      <c r="C1179" s="56"/>
      <c r="D1179" s="54"/>
      <c r="E1179" s="79"/>
      <c r="F1179" s="18">
        <v>351</v>
      </c>
      <c r="G1179" s="100"/>
      <c r="H1179" s="76"/>
      <c r="I1179" s="84"/>
    </row>
    <row r="1180" spans="1:9" ht="29.25" customHeight="1">
      <c r="A1180" s="57" t="s">
        <v>226</v>
      </c>
      <c r="B1180" s="55" t="s">
        <v>1084</v>
      </c>
      <c r="C1180" s="55" t="s">
        <v>550</v>
      </c>
      <c r="D1180" s="53" t="s">
        <v>1088</v>
      </c>
      <c r="E1180" s="118" t="s">
        <v>1486</v>
      </c>
      <c r="F1180" s="22">
        <v>5562</v>
      </c>
      <c r="G1180" s="99"/>
      <c r="H1180" s="145" t="s">
        <v>1586</v>
      </c>
      <c r="I1180" s="83" t="s">
        <v>923</v>
      </c>
    </row>
    <row r="1181" spans="1:9" ht="29.25" customHeight="1">
      <c r="A1181" s="82"/>
      <c r="B1181" s="56"/>
      <c r="C1181" s="56"/>
      <c r="D1181" s="54"/>
      <c r="E1181" s="119"/>
      <c r="F1181" s="18">
        <v>4600</v>
      </c>
      <c r="G1181" s="100"/>
      <c r="H1181" s="145"/>
      <c r="I1181" s="84"/>
    </row>
    <row r="1182" spans="1:9" ht="29.25" customHeight="1">
      <c r="A1182" s="57" t="s">
        <v>146</v>
      </c>
      <c r="B1182" s="55" t="s">
        <v>1084</v>
      </c>
      <c r="C1182" s="55" t="s">
        <v>552</v>
      </c>
      <c r="D1182" s="53" t="s">
        <v>1089</v>
      </c>
      <c r="E1182" s="78" t="s">
        <v>510</v>
      </c>
      <c r="F1182" s="22">
        <v>2411</v>
      </c>
      <c r="G1182" s="99"/>
      <c r="H1182" s="76" t="s">
        <v>829</v>
      </c>
      <c r="I1182" s="83" t="s">
        <v>923</v>
      </c>
    </row>
    <row r="1183" spans="1:9" ht="29.25" customHeight="1">
      <c r="A1183" s="82"/>
      <c r="B1183" s="56"/>
      <c r="C1183" s="56"/>
      <c r="D1183" s="54"/>
      <c r="E1183" s="79"/>
      <c r="F1183" s="18">
        <v>6810</v>
      </c>
      <c r="G1183" s="100"/>
      <c r="H1183" s="76"/>
      <c r="I1183" s="84"/>
    </row>
    <row r="1184" spans="1:9" ht="29.25" customHeight="1">
      <c r="A1184" s="57" t="s">
        <v>123</v>
      </c>
      <c r="B1184" s="55" t="s">
        <v>1084</v>
      </c>
      <c r="C1184" s="55" t="s">
        <v>554</v>
      </c>
      <c r="D1184" s="53" t="s">
        <v>1090</v>
      </c>
      <c r="E1184" s="78" t="s">
        <v>921</v>
      </c>
      <c r="F1184" s="22">
        <v>2901</v>
      </c>
      <c r="G1184" s="99"/>
      <c r="H1184" s="76" t="s">
        <v>272</v>
      </c>
      <c r="I1184" s="83" t="s">
        <v>923</v>
      </c>
    </row>
    <row r="1185" spans="1:9" ht="29.25" customHeight="1">
      <c r="A1185" s="82"/>
      <c r="B1185" s="56"/>
      <c r="C1185" s="56"/>
      <c r="D1185" s="54"/>
      <c r="E1185" s="79"/>
      <c r="F1185" s="18">
        <v>3000</v>
      </c>
      <c r="G1185" s="100"/>
      <c r="H1185" s="76"/>
      <c r="I1185" s="84"/>
    </row>
    <row r="1186" spans="1:9" ht="29.25" customHeight="1">
      <c r="A1186" s="57" t="s">
        <v>123</v>
      </c>
      <c r="B1186" s="55" t="s">
        <v>1084</v>
      </c>
      <c r="C1186" s="55" t="s">
        <v>556</v>
      </c>
      <c r="D1186" s="53" t="s">
        <v>1092</v>
      </c>
      <c r="E1186" s="78" t="s">
        <v>922</v>
      </c>
      <c r="F1186" s="22">
        <v>1378</v>
      </c>
      <c r="G1186" s="99"/>
      <c r="H1186" s="76" t="s">
        <v>1251</v>
      </c>
      <c r="I1186" s="83" t="s">
        <v>923</v>
      </c>
    </row>
    <row r="1187" spans="1:9" ht="29.25" customHeight="1">
      <c r="A1187" s="82"/>
      <c r="B1187" s="56"/>
      <c r="C1187" s="56"/>
      <c r="D1187" s="54"/>
      <c r="E1187" s="79"/>
      <c r="F1187" s="18">
        <v>1378</v>
      </c>
      <c r="G1187" s="100"/>
      <c r="H1187" s="76"/>
      <c r="I1187" s="84"/>
    </row>
    <row r="1188" spans="1:9" ht="29.25" customHeight="1">
      <c r="A1188" s="57" t="s">
        <v>123</v>
      </c>
      <c r="B1188" s="55" t="s">
        <v>1084</v>
      </c>
      <c r="C1188" s="55" t="s">
        <v>1255</v>
      </c>
      <c r="D1188" s="53" t="s">
        <v>1093</v>
      </c>
      <c r="E1188" s="120" t="s">
        <v>267</v>
      </c>
      <c r="F1188" s="22">
        <v>1594</v>
      </c>
      <c r="G1188" s="99"/>
      <c r="H1188" s="76" t="s">
        <v>1251</v>
      </c>
      <c r="I1188" s="83" t="s">
        <v>923</v>
      </c>
    </row>
    <row r="1189" spans="1:9" ht="29.25" customHeight="1">
      <c r="A1189" s="82"/>
      <c r="B1189" s="56"/>
      <c r="C1189" s="56"/>
      <c r="D1189" s="54"/>
      <c r="E1189" s="121"/>
      <c r="F1189" s="18">
        <v>1594</v>
      </c>
      <c r="G1189" s="100"/>
      <c r="H1189" s="76"/>
      <c r="I1189" s="84"/>
    </row>
    <row r="1190" spans="1:9" ht="18.75" customHeight="1">
      <c r="A1190" s="57" t="s">
        <v>1346</v>
      </c>
      <c r="B1190" s="55" t="s">
        <v>1094</v>
      </c>
      <c r="C1190" s="55" t="s">
        <v>631</v>
      </c>
      <c r="D1190" s="53" t="s">
        <v>634</v>
      </c>
      <c r="E1190" s="78" t="s">
        <v>704</v>
      </c>
      <c r="F1190" s="22">
        <v>61357</v>
      </c>
      <c r="G1190" s="99"/>
      <c r="H1190" s="76" t="s">
        <v>486</v>
      </c>
      <c r="I1190" s="83" t="s">
        <v>627</v>
      </c>
    </row>
    <row r="1191" spans="1:9" ht="18.75" customHeight="1">
      <c r="A1191" s="82"/>
      <c r="B1191" s="56"/>
      <c r="C1191" s="56"/>
      <c r="D1191" s="54"/>
      <c r="E1191" s="79"/>
      <c r="F1191" s="18">
        <v>60579</v>
      </c>
      <c r="G1191" s="100"/>
      <c r="H1191" s="76"/>
      <c r="I1191" s="84"/>
    </row>
    <row r="1192" spans="1:9" ht="44.25" customHeight="1">
      <c r="A1192" s="57" t="s">
        <v>1344</v>
      </c>
      <c r="B1192" s="55" t="s">
        <v>1094</v>
      </c>
      <c r="C1192" s="55" t="s">
        <v>635</v>
      </c>
      <c r="D1192" s="53" t="s">
        <v>1095</v>
      </c>
      <c r="E1192" s="78" t="s">
        <v>1133</v>
      </c>
      <c r="F1192" s="22">
        <v>3149</v>
      </c>
      <c r="G1192" s="99"/>
      <c r="H1192" s="76" t="s">
        <v>272</v>
      </c>
      <c r="I1192" s="83" t="s">
        <v>27</v>
      </c>
    </row>
    <row r="1193" spans="1:9" ht="44.25" customHeight="1">
      <c r="A1193" s="82"/>
      <c r="B1193" s="56"/>
      <c r="C1193" s="56"/>
      <c r="D1193" s="54"/>
      <c r="E1193" s="79"/>
      <c r="F1193" s="18">
        <v>3799</v>
      </c>
      <c r="G1193" s="100"/>
      <c r="H1193" s="76"/>
      <c r="I1193" s="84"/>
    </row>
    <row r="1194" spans="1:9" ht="29.25" customHeight="1">
      <c r="A1194" s="57" t="s">
        <v>1344</v>
      </c>
      <c r="B1194" s="55" t="s">
        <v>1094</v>
      </c>
      <c r="C1194" s="55" t="s">
        <v>8</v>
      </c>
      <c r="D1194" s="53" t="s">
        <v>1096</v>
      </c>
      <c r="E1194" s="78" t="s">
        <v>1134</v>
      </c>
      <c r="F1194" s="22">
        <v>150</v>
      </c>
      <c r="G1194" s="99"/>
      <c r="H1194" s="76" t="s">
        <v>1251</v>
      </c>
      <c r="I1194" s="83" t="s">
        <v>467</v>
      </c>
    </row>
    <row r="1195" spans="1:9" ht="29.25" customHeight="1">
      <c r="A1195" s="82"/>
      <c r="B1195" s="56"/>
      <c r="C1195" s="56"/>
      <c r="D1195" s="54"/>
      <c r="E1195" s="79"/>
      <c r="F1195" s="18">
        <v>150</v>
      </c>
      <c r="G1195" s="100"/>
      <c r="H1195" s="76"/>
      <c r="I1195" s="84"/>
    </row>
    <row r="1196" spans="1:9" ht="30.75" customHeight="1">
      <c r="A1196" s="57" t="s">
        <v>1344</v>
      </c>
      <c r="B1196" s="55" t="s">
        <v>1094</v>
      </c>
      <c r="C1196" s="55" t="s">
        <v>10</v>
      </c>
      <c r="D1196" s="53" t="s">
        <v>1097</v>
      </c>
      <c r="E1196" s="78" t="s">
        <v>1037</v>
      </c>
      <c r="F1196" s="22">
        <v>1432</v>
      </c>
      <c r="G1196" s="99" t="s">
        <v>968</v>
      </c>
      <c r="H1196" s="76" t="s">
        <v>272</v>
      </c>
      <c r="I1196" s="83" t="s">
        <v>467</v>
      </c>
    </row>
    <row r="1197" spans="1:9" ht="30.75" customHeight="1">
      <c r="A1197" s="82"/>
      <c r="B1197" s="56"/>
      <c r="C1197" s="56"/>
      <c r="D1197" s="54"/>
      <c r="E1197" s="79"/>
      <c r="F1197" s="18">
        <v>1530</v>
      </c>
      <c r="G1197" s="100"/>
      <c r="H1197" s="76"/>
      <c r="I1197" s="84"/>
    </row>
    <row r="1198" spans="1:9" ht="31.5" customHeight="1">
      <c r="A1198" s="57" t="s">
        <v>1344</v>
      </c>
      <c r="B1198" s="55" t="s">
        <v>1094</v>
      </c>
      <c r="C1198" s="55" t="s">
        <v>1185</v>
      </c>
      <c r="D1198" s="53" t="s">
        <v>1577</v>
      </c>
      <c r="E1198" s="78" t="s">
        <v>1038</v>
      </c>
      <c r="F1198" s="22">
        <v>130</v>
      </c>
      <c r="G1198" s="99" t="s">
        <v>968</v>
      </c>
      <c r="H1198" s="76" t="s">
        <v>1251</v>
      </c>
      <c r="I1198" s="83" t="s">
        <v>467</v>
      </c>
    </row>
    <row r="1199" spans="1:9" ht="31.5" customHeight="1">
      <c r="A1199" s="82"/>
      <c r="B1199" s="56"/>
      <c r="C1199" s="56"/>
      <c r="D1199" s="54"/>
      <c r="E1199" s="79"/>
      <c r="F1199" s="18">
        <v>130</v>
      </c>
      <c r="G1199" s="100"/>
      <c r="H1199" s="76"/>
      <c r="I1199" s="84"/>
    </row>
    <row r="1200" spans="1:9" ht="59.25" customHeight="1">
      <c r="A1200" s="57" t="s">
        <v>1344</v>
      </c>
      <c r="B1200" s="55" t="s">
        <v>1094</v>
      </c>
      <c r="C1200" s="55" t="s">
        <v>14</v>
      </c>
      <c r="D1200" s="53" t="s">
        <v>1098</v>
      </c>
      <c r="E1200" s="78" t="s">
        <v>1166</v>
      </c>
      <c r="F1200" s="22">
        <v>1800</v>
      </c>
      <c r="G1200" s="99" t="s">
        <v>368</v>
      </c>
      <c r="H1200" s="76" t="s">
        <v>1251</v>
      </c>
      <c r="I1200" s="83" t="s">
        <v>1580</v>
      </c>
    </row>
    <row r="1201" spans="1:9" ht="59.25" customHeight="1">
      <c r="A1201" s="82"/>
      <c r="B1201" s="56"/>
      <c r="C1201" s="56"/>
      <c r="D1201" s="54"/>
      <c r="E1201" s="79"/>
      <c r="F1201" s="18">
        <v>1800</v>
      </c>
      <c r="G1201" s="100"/>
      <c r="H1201" s="76"/>
      <c r="I1201" s="84"/>
    </row>
    <row r="1202" spans="1:9" ht="50.25" customHeight="1">
      <c r="A1202" s="57" t="s">
        <v>1344</v>
      </c>
      <c r="B1202" s="55" t="s">
        <v>1094</v>
      </c>
      <c r="C1202" s="55" t="s">
        <v>523</v>
      </c>
      <c r="D1202" s="53" t="s">
        <v>1099</v>
      </c>
      <c r="E1202" s="78" t="s">
        <v>1167</v>
      </c>
      <c r="F1202" s="22">
        <v>700</v>
      </c>
      <c r="G1202" s="99" t="s">
        <v>368</v>
      </c>
      <c r="H1202" s="76" t="s">
        <v>1251</v>
      </c>
      <c r="I1202" s="83" t="s">
        <v>1580</v>
      </c>
    </row>
    <row r="1203" spans="1:9" ht="50.25" customHeight="1">
      <c r="A1203" s="82"/>
      <c r="B1203" s="56"/>
      <c r="C1203" s="56"/>
      <c r="D1203" s="54"/>
      <c r="E1203" s="79"/>
      <c r="F1203" s="18">
        <v>700</v>
      </c>
      <c r="G1203" s="100"/>
      <c r="H1203" s="76"/>
      <c r="I1203" s="84"/>
    </row>
    <row r="1204" spans="1:9" ht="23.25" customHeight="1">
      <c r="A1204" s="57" t="s">
        <v>1344</v>
      </c>
      <c r="B1204" s="55" t="s">
        <v>1094</v>
      </c>
      <c r="C1204" s="55" t="s">
        <v>189</v>
      </c>
      <c r="D1204" s="53" t="s">
        <v>1100</v>
      </c>
      <c r="E1204" s="78" t="s">
        <v>1039</v>
      </c>
      <c r="F1204" s="22">
        <v>46</v>
      </c>
      <c r="G1204" s="99"/>
      <c r="H1204" s="76" t="s">
        <v>272</v>
      </c>
      <c r="I1204" s="83" t="s">
        <v>626</v>
      </c>
    </row>
    <row r="1205" spans="1:9" ht="23.25" customHeight="1">
      <c r="A1205" s="82"/>
      <c r="B1205" s="56"/>
      <c r="C1205" s="56"/>
      <c r="D1205" s="54"/>
      <c r="E1205" s="79"/>
      <c r="F1205" s="18">
        <v>61</v>
      </c>
      <c r="G1205" s="100"/>
      <c r="H1205" s="76"/>
      <c r="I1205" s="84"/>
    </row>
    <row r="1206" spans="1:9" ht="66" customHeight="1">
      <c r="A1206" s="57" t="s">
        <v>1344</v>
      </c>
      <c r="B1206" s="55" t="s">
        <v>1094</v>
      </c>
      <c r="C1206" s="55" t="s">
        <v>1616</v>
      </c>
      <c r="D1206" s="53" t="s">
        <v>1101</v>
      </c>
      <c r="E1206" s="78" t="s">
        <v>913</v>
      </c>
      <c r="F1206" s="22">
        <v>3980</v>
      </c>
      <c r="G1206" s="99" t="s">
        <v>971</v>
      </c>
      <c r="H1206" s="76" t="s">
        <v>1251</v>
      </c>
      <c r="I1206" s="83" t="s">
        <v>467</v>
      </c>
    </row>
    <row r="1207" spans="1:9" ht="66" customHeight="1">
      <c r="A1207" s="82"/>
      <c r="B1207" s="56"/>
      <c r="C1207" s="56"/>
      <c r="D1207" s="54"/>
      <c r="E1207" s="79"/>
      <c r="F1207" s="18">
        <v>3980</v>
      </c>
      <c r="G1207" s="100"/>
      <c r="H1207" s="76"/>
      <c r="I1207" s="84"/>
    </row>
    <row r="1208" spans="1:9" ht="37.5" customHeight="1">
      <c r="A1208" s="57" t="s">
        <v>1344</v>
      </c>
      <c r="B1208" s="55" t="s">
        <v>1094</v>
      </c>
      <c r="C1208" s="55" t="s">
        <v>717</v>
      </c>
      <c r="D1208" s="53" t="s">
        <v>1102</v>
      </c>
      <c r="E1208" s="78" t="s">
        <v>914</v>
      </c>
      <c r="F1208" s="22">
        <v>1321</v>
      </c>
      <c r="G1208" s="99" t="s">
        <v>971</v>
      </c>
      <c r="H1208" s="76" t="s">
        <v>272</v>
      </c>
      <c r="I1208" s="83" t="s">
        <v>27</v>
      </c>
    </row>
    <row r="1209" spans="1:9" ht="37.5" customHeight="1">
      <c r="A1209" s="82"/>
      <c r="B1209" s="56"/>
      <c r="C1209" s="56"/>
      <c r="D1209" s="54"/>
      <c r="E1209" s="79"/>
      <c r="F1209" s="18">
        <v>1327</v>
      </c>
      <c r="G1209" s="100"/>
      <c r="H1209" s="76"/>
      <c r="I1209" s="84"/>
    </row>
    <row r="1210" spans="1:9" ht="45" customHeight="1">
      <c r="A1210" s="57" t="s">
        <v>1344</v>
      </c>
      <c r="B1210" s="55" t="s">
        <v>1094</v>
      </c>
      <c r="C1210" s="55" t="s">
        <v>719</v>
      </c>
      <c r="D1210" s="53" t="s">
        <v>1103</v>
      </c>
      <c r="E1210" s="78" t="s">
        <v>915</v>
      </c>
      <c r="F1210" s="22">
        <v>705</v>
      </c>
      <c r="G1210" s="99"/>
      <c r="H1210" s="76" t="s">
        <v>272</v>
      </c>
      <c r="I1210" s="83" t="s">
        <v>27</v>
      </c>
    </row>
    <row r="1211" spans="1:9" ht="45" customHeight="1">
      <c r="A1211" s="82"/>
      <c r="B1211" s="56"/>
      <c r="C1211" s="56"/>
      <c r="D1211" s="54"/>
      <c r="E1211" s="79"/>
      <c r="F1211" s="18">
        <v>710</v>
      </c>
      <c r="G1211" s="100"/>
      <c r="H1211" s="76"/>
      <c r="I1211" s="84"/>
    </row>
    <row r="1212" spans="1:9" ht="31.5" customHeight="1">
      <c r="A1212" s="57" t="s">
        <v>1344</v>
      </c>
      <c r="B1212" s="55" t="s">
        <v>1094</v>
      </c>
      <c r="C1212" s="55" t="s">
        <v>725</v>
      </c>
      <c r="D1212" s="53" t="s">
        <v>1104</v>
      </c>
      <c r="E1212" s="78" t="s">
        <v>916</v>
      </c>
      <c r="F1212" s="22">
        <v>102</v>
      </c>
      <c r="G1212" s="99"/>
      <c r="H1212" s="76" t="s">
        <v>272</v>
      </c>
      <c r="I1212" s="83" t="s">
        <v>467</v>
      </c>
    </row>
    <row r="1213" spans="1:9" ht="31.5" customHeight="1">
      <c r="A1213" s="82"/>
      <c r="B1213" s="56"/>
      <c r="C1213" s="56"/>
      <c r="D1213" s="54"/>
      <c r="E1213" s="79"/>
      <c r="F1213" s="18">
        <v>142</v>
      </c>
      <c r="G1213" s="100"/>
      <c r="H1213" s="76"/>
      <c r="I1213" s="84"/>
    </row>
    <row r="1214" spans="1:9" ht="31.5" customHeight="1">
      <c r="A1214" s="57" t="s">
        <v>1344</v>
      </c>
      <c r="B1214" s="55" t="s">
        <v>1105</v>
      </c>
      <c r="C1214" s="55" t="s">
        <v>631</v>
      </c>
      <c r="D1214" s="53" t="s">
        <v>1106</v>
      </c>
      <c r="E1214" s="78" t="s">
        <v>1168</v>
      </c>
      <c r="F1214" s="22">
        <v>26275</v>
      </c>
      <c r="G1214" s="99" t="s">
        <v>1628</v>
      </c>
      <c r="H1214" s="76" t="s">
        <v>272</v>
      </c>
      <c r="I1214" s="83" t="s">
        <v>467</v>
      </c>
    </row>
    <row r="1215" spans="1:9" ht="31.5" customHeight="1">
      <c r="A1215" s="82"/>
      <c r="B1215" s="56"/>
      <c r="C1215" s="56"/>
      <c r="D1215" s="54"/>
      <c r="E1215" s="79"/>
      <c r="F1215" s="18">
        <v>27381</v>
      </c>
      <c r="G1215" s="100"/>
      <c r="H1215" s="76"/>
      <c r="I1215" s="84"/>
    </row>
    <row r="1216" spans="1:9" ht="31.5" customHeight="1">
      <c r="A1216" s="57" t="s">
        <v>1344</v>
      </c>
      <c r="B1216" s="55" t="s">
        <v>1105</v>
      </c>
      <c r="C1216" s="55" t="s">
        <v>633</v>
      </c>
      <c r="D1216" s="53" t="s">
        <v>1107</v>
      </c>
      <c r="E1216" s="78" t="s">
        <v>466</v>
      </c>
      <c r="F1216" s="22">
        <v>9114</v>
      </c>
      <c r="G1216" s="99"/>
      <c r="H1216" s="76" t="s">
        <v>272</v>
      </c>
      <c r="I1216" s="83" t="s">
        <v>467</v>
      </c>
    </row>
    <row r="1217" spans="1:9" ht="31.5" customHeight="1">
      <c r="A1217" s="82"/>
      <c r="B1217" s="56"/>
      <c r="C1217" s="56"/>
      <c r="D1217" s="54"/>
      <c r="E1217" s="79"/>
      <c r="F1217" s="18">
        <v>9200</v>
      </c>
      <c r="G1217" s="100"/>
      <c r="H1217" s="76"/>
      <c r="I1217" s="84"/>
    </row>
    <row r="1218" spans="1:9" ht="31.5" customHeight="1">
      <c r="A1218" s="57" t="s">
        <v>1344</v>
      </c>
      <c r="B1218" s="55" t="s">
        <v>1105</v>
      </c>
      <c r="C1218" s="55" t="s">
        <v>1053</v>
      </c>
      <c r="D1218" s="53" t="s">
        <v>1108</v>
      </c>
      <c r="E1218" s="78" t="s">
        <v>1495</v>
      </c>
      <c r="F1218" s="22">
        <v>240</v>
      </c>
      <c r="G1218" s="99"/>
      <c r="H1218" s="76" t="s">
        <v>272</v>
      </c>
      <c r="I1218" s="83" t="s">
        <v>467</v>
      </c>
    </row>
    <row r="1219" spans="1:9" ht="31.5" customHeight="1">
      <c r="A1219" s="82"/>
      <c r="B1219" s="56"/>
      <c r="C1219" s="56"/>
      <c r="D1219" s="54"/>
      <c r="E1219" s="79"/>
      <c r="F1219" s="18">
        <v>529</v>
      </c>
      <c r="G1219" s="100"/>
      <c r="H1219" s="76"/>
      <c r="I1219" s="84"/>
    </row>
    <row r="1220" spans="1:9" ht="31.5" customHeight="1">
      <c r="A1220" s="57" t="s">
        <v>1344</v>
      </c>
      <c r="B1220" s="55" t="s">
        <v>1105</v>
      </c>
      <c r="C1220" s="55" t="s">
        <v>550</v>
      </c>
      <c r="D1220" s="53" t="s">
        <v>1109</v>
      </c>
      <c r="E1220" s="78" t="s">
        <v>917</v>
      </c>
      <c r="F1220" s="22">
        <v>5894</v>
      </c>
      <c r="G1220" s="99"/>
      <c r="H1220" s="76" t="s">
        <v>272</v>
      </c>
      <c r="I1220" s="83" t="s">
        <v>467</v>
      </c>
    </row>
    <row r="1221" spans="1:9" ht="31.5" customHeight="1">
      <c r="A1221" s="82"/>
      <c r="B1221" s="56"/>
      <c r="C1221" s="56"/>
      <c r="D1221" s="54"/>
      <c r="E1221" s="79"/>
      <c r="F1221" s="18">
        <v>5889</v>
      </c>
      <c r="G1221" s="100"/>
      <c r="H1221" s="76"/>
      <c r="I1221" s="84"/>
    </row>
    <row r="1222" spans="1:9" ht="31.5" customHeight="1">
      <c r="A1222" s="57" t="s">
        <v>1344</v>
      </c>
      <c r="B1222" s="55" t="s">
        <v>1105</v>
      </c>
      <c r="C1222" s="55" t="s">
        <v>552</v>
      </c>
      <c r="D1222" s="53" t="s">
        <v>1110</v>
      </c>
      <c r="E1222" s="78" t="s">
        <v>1169</v>
      </c>
      <c r="F1222" s="22">
        <v>3054</v>
      </c>
      <c r="G1222" s="99"/>
      <c r="H1222" s="76" t="s">
        <v>272</v>
      </c>
      <c r="I1222" s="83" t="s">
        <v>467</v>
      </c>
    </row>
    <row r="1223" spans="1:9" ht="31.5" customHeight="1">
      <c r="A1223" s="82"/>
      <c r="B1223" s="56"/>
      <c r="C1223" s="56"/>
      <c r="D1223" s="54"/>
      <c r="E1223" s="79"/>
      <c r="F1223" s="18">
        <v>3238</v>
      </c>
      <c r="G1223" s="100"/>
      <c r="H1223" s="76"/>
      <c r="I1223" s="84"/>
    </row>
    <row r="1224" spans="1:9" ht="31.5" customHeight="1">
      <c r="A1224" s="57" t="s">
        <v>1344</v>
      </c>
      <c r="B1224" s="55" t="s">
        <v>1105</v>
      </c>
      <c r="C1224" s="55" t="s">
        <v>554</v>
      </c>
      <c r="D1224" s="53" t="s">
        <v>1111</v>
      </c>
      <c r="E1224" s="78" t="s">
        <v>1170</v>
      </c>
      <c r="F1224" s="22">
        <v>3452</v>
      </c>
      <c r="G1224" s="99"/>
      <c r="H1224" s="76" t="s">
        <v>272</v>
      </c>
      <c r="I1224" s="83" t="s">
        <v>467</v>
      </c>
    </row>
    <row r="1225" spans="1:9" ht="31.5" customHeight="1">
      <c r="A1225" s="82"/>
      <c r="B1225" s="56"/>
      <c r="C1225" s="56"/>
      <c r="D1225" s="54"/>
      <c r="E1225" s="79"/>
      <c r="F1225" s="18">
        <v>4616</v>
      </c>
      <c r="G1225" s="100"/>
      <c r="H1225" s="76"/>
      <c r="I1225" s="84"/>
    </row>
    <row r="1226" spans="1:9" ht="31.5" customHeight="1">
      <c r="A1226" s="57" t="s">
        <v>1344</v>
      </c>
      <c r="B1226" s="55" t="s">
        <v>1105</v>
      </c>
      <c r="C1226" s="55" t="s">
        <v>556</v>
      </c>
      <c r="D1226" s="53" t="s">
        <v>1112</v>
      </c>
      <c r="E1226" s="78" t="s">
        <v>1171</v>
      </c>
      <c r="F1226" s="22">
        <v>245</v>
      </c>
      <c r="G1226" s="99"/>
      <c r="H1226" s="76" t="s">
        <v>272</v>
      </c>
      <c r="I1226" s="83" t="s">
        <v>467</v>
      </c>
    </row>
    <row r="1227" spans="1:9" ht="31.5" customHeight="1">
      <c r="A1227" s="82"/>
      <c r="B1227" s="56"/>
      <c r="C1227" s="56"/>
      <c r="D1227" s="54"/>
      <c r="E1227" s="79"/>
      <c r="F1227" s="18">
        <v>262</v>
      </c>
      <c r="G1227" s="100"/>
      <c r="H1227" s="76"/>
      <c r="I1227" s="84"/>
    </row>
    <row r="1228" spans="1:9" ht="31.5" customHeight="1">
      <c r="A1228" s="57" t="s">
        <v>1344</v>
      </c>
      <c r="B1228" s="55" t="s">
        <v>1105</v>
      </c>
      <c r="C1228" s="55" t="s">
        <v>1255</v>
      </c>
      <c r="D1228" s="53" t="s">
        <v>1113</v>
      </c>
      <c r="E1228" s="78" t="s">
        <v>1238</v>
      </c>
      <c r="F1228" s="22">
        <v>6971</v>
      </c>
      <c r="G1228" s="99" t="s">
        <v>971</v>
      </c>
      <c r="H1228" s="76" t="s">
        <v>272</v>
      </c>
      <c r="I1228" s="83" t="s">
        <v>467</v>
      </c>
    </row>
    <row r="1229" spans="1:9" ht="31.5" customHeight="1">
      <c r="A1229" s="82"/>
      <c r="B1229" s="56"/>
      <c r="C1229" s="56"/>
      <c r="D1229" s="54"/>
      <c r="E1229" s="79"/>
      <c r="F1229" s="18">
        <v>32843</v>
      </c>
      <c r="G1229" s="100"/>
      <c r="H1229" s="76"/>
      <c r="I1229" s="84"/>
    </row>
    <row r="1230" spans="1:9" ht="31.5" customHeight="1">
      <c r="A1230" s="57" t="s">
        <v>1344</v>
      </c>
      <c r="B1230" s="55" t="s">
        <v>1105</v>
      </c>
      <c r="C1230" s="55" t="s">
        <v>1091</v>
      </c>
      <c r="D1230" s="53" t="s">
        <v>1239</v>
      </c>
      <c r="E1230" s="78" t="s">
        <v>918</v>
      </c>
      <c r="F1230" s="22">
        <v>5700</v>
      </c>
      <c r="G1230" s="99" t="s">
        <v>1629</v>
      </c>
      <c r="H1230" s="76" t="s">
        <v>272</v>
      </c>
      <c r="I1230" s="83" t="s">
        <v>467</v>
      </c>
    </row>
    <row r="1231" spans="1:9" ht="31.5" customHeight="1">
      <c r="A1231" s="82"/>
      <c r="B1231" s="56"/>
      <c r="C1231" s="56"/>
      <c r="D1231" s="54"/>
      <c r="E1231" s="79"/>
      <c r="F1231" s="18">
        <v>5747</v>
      </c>
      <c r="G1231" s="100"/>
      <c r="H1231" s="76"/>
      <c r="I1231" s="84"/>
    </row>
    <row r="1232" spans="1:9" ht="31.5" customHeight="1">
      <c r="A1232" s="57" t="s">
        <v>1344</v>
      </c>
      <c r="B1232" s="55"/>
      <c r="C1232" s="55"/>
      <c r="D1232" s="53" t="s">
        <v>1240</v>
      </c>
      <c r="E1232" s="78" t="s">
        <v>385</v>
      </c>
      <c r="F1232" s="22">
        <v>0</v>
      </c>
      <c r="G1232" s="99"/>
      <c r="H1232" s="76" t="s">
        <v>272</v>
      </c>
      <c r="I1232" s="83" t="s">
        <v>467</v>
      </c>
    </row>
    <row r="1233" spans="1:9" ht="31.5" customHeight="1">
      <c r="A1233" s="82"/>
      <c r="B1233" s="56"/>
      <c r="C1233" s="56"/>
      <c r="D1233" s="54"/>
      <c r="E1233" s="79"/>
      <c r="F1233" s="25">
        <v>17</v>
      </c>
      <c r="G1233" s="100"/>
      <c r="H1233" s="76"/>
      <c r="I1233" s="84"/>
    </row>
    <row r="1234" spans="1:9" ht="23.25" customHeight="1">
      <c r="A1234" s="57" t="s">
        <v>113</v>
      </c>
      <c r="B1234" s="55" t="s">
        <v>1241</v>
      </c>
      <c r="C1234" s="55" t="s">
        <v>631</v>
      </c>
      <c r="D1234" s="53" t="s">
        <v>1242</v>
      </c>
      <c r="E1234" s="78" t="s">
        <v>386</v>
      </c>
      <c r="F1234" s="22">
        <v>350</v>
      </c>
      <c r="G1234" s="99"/>
      <c r="H1234" s="76" t="s">
        <v>1251</v>
      </c>
      <c r="I1234" s="83" t="s">
        <v>1391</v>
      </c>
    </row>
    <row r="1235" spans="1:9" ht="23.25" customHeight="1">
      <c r="A1235" s="82"/>
      <c r="B1235" s="56"/>
      <c r="C1235" s="56"/>
      <c r="D1235" s="54"/>
      <c r="E1235" s="79"/>
      <c r="F1235" s="18">
        <v>350</v>
      </c>
      <c r="G1235" s="100"/>
      <c r="H1235" s="76"/>
      <c r="I1235" s="84"/>
    </row>
    <row r="1236" spans="1:9" ht="37.5" customHeight="1">
      <c r="A1236" s="57" t="s">
        <v>121</v>
      </c>
      <c r="B1236" s="55" t="s">
        <v>1241</v>
      </c>
      <c r="C1236" s="55" t="s">
        <v>631</v>
      </c>
      <c r="D1236" s="53" t="s">
        <v>1242</v>
      </c>
      <c r="E1236" s="78" t="s">
        <v>962</v>
      </c>
      <c r="F1236" s="22">
        <v>10652</v>
      </c>
      <c r="G1236" s="99"/>
      <c r="H1236" s="76" t="s">
        <v>272</v>
      </c>
      <c r="I1236" s="83" t="s">
        <v>1391</v>
      </c>
    </row>
    <row r="1237" spans="1:9" ht="37.5" customHeight="1">
      <c r="A1237" s="82"/>
      <c r="B1237" s="56"/>
      <c r="C1237" s="56"/>
      <c r="D1237" s="54"/>
      <c r="E1237" s="79"/>
      <c r="F1237" s="18">
        <v>10653</v>
      </c>
      <c r="G1237" s="100"/>
      <c r="H1237" s="76"/>
      <c r="I1237" s="84"/>
    </row>
    <row r="1238" spans="1:9" ht="23.25" customHeight="1">
      <c r="A1238" s="57" t="s">
        <v>121</v>
      </c>
      <c r="B1238" s="55" t="s">
        <v>1241</v>
      </c>
      <c r="C1238" s="55" t="s">
        <v>635</v>
      </c>
      <c r="D1238" s="53" t="s">
        <v>1243</v>
      </c>
      <c r="E1238" s="78" t="s">
        <v>963</v>
      </c>
      <c r="F1238" s="22">
        <v>8837</v>
      </c>
      <c r="G1238" s="99"/>
      <c r="H1238" s="76" t="s">
        <v>486</v>
      </c>
      <c r="I1238" s="83" t="s">
        <v>1391</v>
      </c>
    </row>
    <row r="1239" spans="1:9" ht="23.25" customHeight="1">
      <c r="A1239" s="82"/>
      <c r="B1239" s="56"/>
      <c r="C1239" s="56"/>
      <c r="D1239" s="54"/>
      <c r="E1239" s="79"/>
      <c r="F1239" s="18">
        <v>7779</v>
      </c>
      <c r="G1239" s="100"/>
      <c r="H1239" s="76"/>
      <c r="I1239" s="84"/>
    </row>
    <row r="1240" spans="1:9" ht="16.5" customHeight="1">
      <c r="A1240" s="38"/>
      <c r="B1240" s="39"/>
      <c r="C1240" s="39"/>
      <c r="D1240" s="40"/>
      <c r="E1240" s="46"/>
      <c r="F1240" s="51">
        <f>SUM(F1016+F1018+F1020+F1022+F1024+F1026+F1028+F1030+F1032+F1034+F1036+F1038+F1040+F1042+F1044+F1046+F1048+F1050+F1052+F1054+F1056+F1058+F1060+F1062+F1064+F1066+F1068+F1070+F1072+F1074+F1076+F1078+F1080+F1082+F1084+F1086+F1088+F1090+F1092+F1094+F1096+F1098+F1100+F1102+F1104+F1106+F1108+F1110+F1112+F1114+F1116+F1118+F1120+F1122+F1124+F1126+F1128+F1130+F1132+F1134+F1136+F1138+F1140+F1142+F1144+F1146+F1148+F1150+F1152+F1154+F1156+F1158+F1160+F1162+F1164+F1166+F1168+F1170+F1172+F1174+F1176+F1178+F1180+F1182+F1184+F1186+F1188+F1190+F1192+F1194+F1196+F1198+F1200+F1202+F1204+F1206+F1208+F1210+F1212+F1214+F1216+F1218+F1220+F1222+F1224+F1226+F1228+F1230+F1232+F1234+F1236+F1238)</f>
        <v>2436227</v>
      </c>
      <c r="G1240" s="48"/>
      <c r="H1240" s="74"/>
      <c r="I1240" s="41"/>
    </row>
    <row r="1241" spans="1:9" ht="16.5" customHeight="1">
      <c r="A1241" s="42"/>
      <c r="B1241" s="43"/>
      <c r="C1241" s="43"/>
      <c r="D1241" s="44"/>
      <c r="E1241" s="47"/>
      <c r="F1241" s="49">
        <f>SUM(F1017+F1019+F1021+F1023+F1025+F1027+F1029+F1031+F1033+F1035+F1037+F1039+F1041+F1043+F1045+F1047+F1049+F1051+F1053+F1055+F1057+F1059+F1061+F1063+F1065+F1067+F1069+F1071+F1073+F1075+F1077+F1079+F1081+F1083+F1085+F1087+F1089+F1091+F1093+F1095+F1097+F1099+F1101+F1103+F1105+F1107+F1109+F1111+F1113+F1115+F1117+F1119+F1121+F1123+F1125+F1127+F1129+F1131+F1133+F1135+F1137+F1139+F1141+F1143+F1145+F1147+F1149+F1151+F1153+F1155+F1157+F1159+F1161+F1163+F1165+F1167+F1169+F1171+F1173+F1175+F1177+F1179+F1181+F1183+F1185+F1187+F1189+F1191+F1193+F1195+F1197+F1199+F1201+F1203+F1205+F1207+F1209+F1211+F1213+F1215+F1217+F1219+F1221+F1223+F1225+F1227+F1229+F1231+F1233+F1235+F1237+F1239)</f>
        <v>2143592</v>
      </c>
      <c r="G1241" s="50"/>
      <c r="H1241" s="75"/>
      <c r="I1241" s="45"/>
    </row>
    <row r="1242" spans="1:9" ht="23.25" customHeight="1">
      <c r="A1242" s="57" t="s">
        <v>1355</v>
      </c>
      <c r="B1242" s="55" t="s">
        <v>1244</v>
      </c>
      <c r="C1242" s="55" t="s">
        <v>631</v>
      </c>
      <c r="D1242" s="53" t="s">
        <v>1245</v>
      </c>
      <c r="E1242" s="78" t="s">
        <v>275</v>
      </c>
      <c r="F1242" s="22">
        <v>2100</v>
      </c>
      <c r="G1242" s="99"/>
      <c r="H1242" s="76" t="s">
        <v>1251</v>
      </c>
      <c r="I1242" s="83" t="s">
        <v>758</v>
      </c>
    </row>
    <row r="1243" spans="1:9" ht="23.25" customHeight="1">
      <c r="A1243" s="82"/>
      <c r="B1243" s="56"/>
      <c r="C1243" s="56"/>
      <c r="D1243" s="54"/>
      <c r="E1243" s="79"/>
      <c r="F1243" s="18">
        <v>2100</v>
      </c>
      <c r="G1243" s="100"/>
      <c r="H1243" s="76"/>
      <c r="I1243" s="84"/>
    </row>
    <row r="1244" spans="1:9" ht="23.25" customHeight="1">
      <c r="A1244" s="57" t="s">
        <v>1355</v>
      </c>
      <c r="B1244" s="55" t="s">
        <v>1246</v>
      </c>
      <c r="C1244" s="55" t="s">
        <v>631</v>
      </c>
      <c r="D1244" s="53" t="s">
        <v>1247</v>
      </c>
      <c r="E1244" s="78" t="s">
        <v>276</v>
      </c>
      <c r="F1244" s="22">
        <v>1000</v>
      </c>
      <c r="G1244" s="99"/>
      <c r="H1244" s="76" t="s">
        <v>1251</v>
      </c>
      <c r="I1244" s="83" t="s">
        <v>758</v>
      </c>
    </row>
    <row r="1245" spans="1:9" ht="23.25" customHeight="1">
      <c r="A1245" s="82"/>
      <c r="B1245" s="56"/>
      <c r="C1245" s="56"/>
      <c r="D1245" s="54"/>
      <c r="E1245" s="79"/>
      <c r="F1245" s="18">
        <v>1000</v>
      </c>
      <c r="G1245" s="100"/>
      <c r="H1245" s="76"/>
      <c r="I1245" s="84"/>
    </row>
    <row r="1246" spans="1:9" ht="23.25" customHeight="1">
      <c r="A1246" s="57" t="s">
        <v>115</v>
      </c>
      <c r="B1246" s="55" t="s">
        <v>1248</v>
      </c>
      <c r="C1246" s="55" t="s">
        <v>631</v>
      </c>
      <c r="D1246" s="53" t="s">
        <v>1249</v>
      </c>
      <c r="E1246" s="78" t="s">
        <v>387</v>
      </c>
      <c r="F1246" s="22">
        <v>4000</v>
      </c>
      <c r="G1246" s="99"/>
      <c r="H1246" s="76" t="s">
        <v>1251</v>
      </c>
      <c r="I1246" s="83" t="s">
        <v>216</v>
      </c>
    </row>
    <row r="1247" spans="1:9" ht="23.25" customHeight="1">
      <c r="A1247" s="82"/>
      <c r="B1247" s="56"/>
      <c r="C1247" s="56"/>
      <c r="D1247" s="54"/>
      <c r="E1247" s="79"/>
      <c r="F1247" s="18">
        <v>4000</v>
      </c>
      <c r="G1247" s="100"/>
      <c r="H1247" s="76"/>
      <c r="I1247" s="84"/>
    </row>
    <row r="1248" spans="1:9" ht="23.25" customHeight="1">
      <c r="A1248" s="57" t="s">
        <v>115</v>
      </c>
      <c r="B1248" s="55" t="s">
        <v>1250</v>
      </c>
      <c r="C1248" s="55" t="s">
        <v>631</v>
      </c>
      <c r="D1248" s="53" t="s">
        <v>1469</v>
      </c>
      <c r="E1248" s="78" t="s">
        <v>511</v>
      </c>
      <c r="F1248" s="22">
        <v>1000</v>
      </c>
      <c r="G1248" s="99"/>
      <c r="H1248" s="76" t="s">
        <v>1251</v>
      </c>
      <c r="I1248" s="83" t="s">
        <v>216</v>
      </c>
    </row>
    <row r="1249" spans="1:9" ht="23.25" customHeight="1">
      <c r="A1249" s="82"/>
      <c r="B1249" s="56"/>
      <c r="C1249" s="56"/>
      <c r="D1249" s="54"/>
      <c r="E1249" s="79"/>
      <c r="F1249" s="18">
        <v>1000</v>
      </c>
      <c r="G1249" s="100"/>
      <c r="H1249" s="76"/>
      <c r="I1249" s="84"/>
    </row>
    <row r="1250" spans="1:9" ht="23.25" customHeight="1">
      <c r="A1250" s="57" t="s">
        <v>1346</v>
      </c>
      <c r="B1250" s="55" t="s">
        <v>1470</v>
      </c>
      <c r="C1250" s="55" t="s">
        <v>631</v>
      </c>
      <c r="D1250" s="53" t="s">
        <v>1471</v>
      </c>
      <c r="E1250" s="78" t="s">
        <v>704</v>
      </c>
      <c r="F1250" s="22">
        <v>600</v>
      </c>
      <c r="G1250" s="99"/>
      <c r="H1250" s="76" t="s">
        <v>1251</v>
      </c>
      <c r="I1250" s="83" t="s">
        <v>627</v>
      </c>
    </row>
    <row r="1251" spans="1:9" ht="23.25" customHeight="1">
      <c r="A1251" s="82"/>
      <c r="B1251" s="56"/>
      <c r="C1251" s="56"/>
      <c r="D1251" s="54"/>
      <c r="E1251" s="79"/>
      <c r="F1251" s="18">
        <v>600</v>
      </c>
      <c r="G1251" s="100"/>
      <c r="H1251" s="76"/>
      <c r="I1251" s="84"/>
    </row>
    <row r="1252" spans="1:9" ht="23.25" customHeight="1">
      <c r="A1252" s="57" t="s">
        <v>227</v>
      </c>
      <c r="B1252" s="55" t="s">
        <v>1470</v>
      </c>
      <c r="C1252" s="55" t="s">
        <v>635</v>
      </c>
      <c r="D1252" s="53" t="s">
        <v>1472</v>
      </c>
      <c r="E1252" s="78" t="s">
        <v>388</v>
      </c>
      <c r="F1252" s="22">
        <v>21000</v>
      </c>
      <c r="G1252" s="99"/>
      <c r="H1252" s="76" t="s">
        <v>1251</v>
      </c>
      <c r="I1252" s="83" t="s">
        <v>711</v>
      </c>
    </row>
    <row r="1253" spans="1:9" ht="23.25" customHeight="1">
      <c r="A1253" s="82"/>
      <c r="B1253" s="56"/>
      <c r="C1253" s="56"/>
      <c r="D1253" s="54"/>
      <c r="E1253" s="79"/>
      <c r="F1253" s="18">
        <v>21000</v>
      </c>
      <c r="G1253" s="100"/>
      <c r="H1253" s="76"/>
      <c r="I1253" s="84"/>
    </row>
    <row r="1254" spans="1:9" ht="23.25" customHeight="1">
      <c r="A1254" s="57" t="s">
        <v>227</v>
      </c>
      <c r="B1254" s="55" t="s">
        <v>1473</v>
      </c>
      <c r="C1254" s="55" t="s">
        <v>631</v>
      </c>
      <c r="D1254" s="53" t="s">
        <v>1474</v>
      </c>
      <c r="E1254" s="78" t="s">
        <v>687</v>
      </c>
      <c r="F1254" s="22">
        <v>1000</v>
      </c>
      <c r="G1254" s="99"/>
      <c r="H1254" s="76" t="s">
        <v>1251</v>
      </c>
      <c r="I1254" s="83" t="s">
        <v>711</v>
      </c>
    </row>
    <row r="1255" spans="1:9" ht="23.25" customHeight="1">
      <c r="A1255" s="82"/>
      <c r="B1255" s="56"/>
      <c r="C1255" s="56"/>
      <c r="D1255" s="54"/>
      <c r="E1255" s="79"/>
      <c r="F1255" s="18">
        <v>1000</v>
      </c>
      <c r="G1255" s="100"/>
      <c r="H1255" s="76"/>
      <c r="I1255" s="84"/>
    </row>
    <row r="1256" spans="1:9" ht="16.5" customHeight="1">
      <c r="A1256" s="38"/>
      <c r="B1256" s="39"/>
      <c r="C1256" s="39"/>
      <c r="D1256" s="40"/>
      <c r="E1256" s="46"/>
      <c r="F1256" s="51">
        <f>SUM(F1242+F1244+F1246+F1248+F1250+F1252+F1254)</f>
        <v>30700</v>
      </c>
      <c r="G1256" s="48"/>
      <c r="H1256" s="74"/>
      <c r="I1256" s="41"/>
    </row>
    <row r="1257" spans="1:9" ht="16.5" customHeight="1">
      <c r="A1257" s="42"/>
      <c r="B1257" s="43"/>
      <c r="C1257" s="43"/>
      <c r="D1257" s="44"/>
      <c r="E1257" s="47"/>
      <c r="F1257" s="49">
        <f>SUM(F1243+F1245+F1247+F1249+F1251+F1253+F1255)</f>
        <v>30700</v>
      </c>
      <c r="G1257" s="50"/>
      <c r="H1257" s="75"/>
      <c r="I1257" s="45"/>
    </row>
    <row r="1258" spans="1:9" ht="23.25" customHeight="1">
      <c r="A1258" s="57" t="s">
        <v>150</v>
      </c>
      <c r="B1258" s="55" t="s">
        <v>1475</v>
      </c>
      <c r="C1258" s="55" t="s">
        <v>631</v>
      </c>
      <c r="D1258" s="53" t="s">
        <v>1476</v>
      </c>
      <c r="E1258" s="78" t="s">
        <v>389</v>
      </c>
      <c r="F1258" s="22">
        <v>2558370</v>
      </c>
      <c r="G1258" s="99"/>
      <c r="H1258" s="76" t="s">
        <v>486</v>
      </c>
      <c r="I1258" s="83" t="s">
        <v>1308</v>
      </c>
    </row>
    <row r="1259" spans="1:9" ht="23.25" customHeight="1">
      <c r="A1259" s="82"/>
      <c r="B1259" s="56"/>
      <c r="C1259" s="56"/>
      <c r="D1259" s="54"/>
      <c r="E1259" s="79"/>
      <c r="F1259" s="18">
        <v>2511571</v>
      </c>
      <c r="G1259" s="100"/>
      <c r="H1259" s="76"/>
      <c r="I1259" s="84"/>
    </row>
    <row r="1260" spans="1:9" ht="23.25" customHeight="1">
      <c r="A1260" s="57" t="s">
        <v>150</v>
      </c>
      <c r="B1260" s="55" t="s">
        <v>1477</v>
      </c>
      <c r="C1260" s="55" t="s">
        <v>631</v>
      </c>
      <c r="D1260" s="53" t="s">
        <v>1476</v>
      </c>
      <c r="E1260" s="78" t="s">
        <v>390</v>
      </c>
      <c r="F1260" s="22">
        <v>378069</v>
      </c>
      <c r="G1260" s="99"/>
      <c r="H1260" s="76" t="s">
        <v>272</v>
      </c>
      <c r="I1260" s="83" t="s">
        <v>1308</v>
      </c>
    </row>
    <row r="1261" spans="1:9" ht="23.25" customHeight="1">
      <c r="A1261" s="82"/>
      <c r="B1261" s="56"/>
      <c r="C1261" s="56"/>
      <c r="D1261" s="54"/>
      <c r="E1261" s="79"/>
      <c r="F1261" s="18">
        <v>394302</v>
      </c>
      <c r="G1261" s="100"/>
      <c r="H1261" s="76"/>
      <c r="I1261" s="84"/>
    </row>
    <row r="1262" spans="1:9" ht="19.5" customHeight="1">
      <c r="A1262" s="57" t="s">
        <v>150</v>
      </c>
      <c r="B1262" s="55" t="s">
        <v>1477</v>
      </c>
      <c r="C1262" s="55" t="s">
        <v>635</v>
      </c>
      <c r="D1262" s="53" t="s">
        <v>1478</v>
      </c>
      <c r="E1262" s="78" t="s">
        <v>391</v>
      </c>
      <c r="F1262" s="22">
        <v>2910</v>
      </c>
      <c r="G1262" s="99"/>
      <c r="H1262" s="76" t="s">
        <v>272</v>
      </c>
      <c r="I1262" s="83" t="s">
        <v>626</v>
      </c>
    </row>
    <row r="1263" spans="1:9" ht="19.5" customHeight="1">
      <c r="A1263" s="82"/>
      <c r="B1263" s="56"/>
      <c r="C1263" s="56"/>
      <c r="D1263" s="54"/>
      <c r="E1263" s="79"/>
      <c r="F1263" s="18">
        <v>3000</v>
      </c>
      <c r="G1263" s="100"/>
      <c r="H1263" s="76"/>
      <c r="I1263" s="84"/>
    </row>
    <row r="1264" spans="1:9" ht="16.5" customHeight="1">
      <c r="A1264" s="38"/>
      <c r="B1264" s="39"/>
      <c r="C1264" s="39"/>
      <c r="D1264" s="40"/>
      <c r="E1264" s="46"/>
      <c r="F1264" s="51">
        <f>SUM(F1258+F1260+F1262)</f>
        <v>2939349</v>
      </c>
      <c r="G1264" s="48"/>
      <c r="H1264" s="74"/>
      <c r="I1264" s="41"/>
    </row>
    <row r="1265" spans="1:9" ht="16.5" customHeight="1">
      <c r="A1265" s="42"/>
      <c r="B1265" s="43"/>
      <c r="C1265" s="43"/>
      <c r="D1265" s="44"/>
      <c r="E1265" s="47"/>
      <c r="F1265" s="49">
        <f>SUM(F1259+F1261+F1263)</f>
        <v>2908873</v>
      </c>
      <c r="G1265" s="50"/>
      <c r="H1265" s="75"/>
      <c r="I1265" s="45"/>
    </row>
    <row r="1266" spans="1:9" ht="19.5" customHeight="1">
      <c r="A1266" s="57" t="s">
        <v>150</v>
      </c>
      <c r="B1266" s="55" t="s">
        <v>1479</v>
      </c>
      <c r="C1266" s="55" t="s">
        <v>631</v>
      </c>
      <c r="D1266" s="53" t="s">
        <v>1480</v>
      </c>
      <c r="E1266" s="78" t="s">
        <v>392</v>
      </c>
      <c r="F1266" s="22">
        <v>50000</v>
      </c>
      <c r="G1266" s="99"/>
      <c r="H1266" s="76" t="s">
        <v>1251</v>
      </c>
      <c r="I1266" s="83" t="s">
        <v>626</v>
      </c>
    </row>
    <row r="1267" spans="1:9" ht="19.5" customHeight="1">
      <c r="A1267" s="117"/>
      <c r="B1267" s="73"/>
      <c r="C1267" s="73"/>
      <c r="D1267" s="63"/>
      <c r="E1267" s="65"/>
      <c r="F1267" s="26">
        <v>50000</v>
      </c>
      <c r="G1267" s="67"/>
      <c r="H1267" s="69"/>
      <c r="I1267" s="61"/>
    </row>
    <row r="1268" spans="1:9" ht="14.25" customHeight="1">
      <c r="A1268" s="38"/>
      <c r="B1268" s="39"/>
      <c r="C1268" s="39"/>
      <c r="D1268" s="40"/>
      <c r="E1268" s="46"/>
      <c r="F1268" s="51">
        <f>SUM(F1266)</f>
        <v>50000</v>
      </c>
      <c r="G1268" s="48"/>
      <c r="H1268" s="74"/>
      <c r="I1268" s="41"/>
    </row>
    <row r="1269" spans="1:9" ht="14.25" customHeight="1">
      <c r="A1269" s="42"/>
      <c r="B1269" s="43"/>
      <c r="C1269" s="43"/>
      <c r="D1269" s="44"/>
      <c r="E1269" s="47"/>
      <c r="F1269" s="49">
        <f>SUM(F1267)</f>
        <v>50000</v>
      </c>
      <c r="G1269" s="50"/>
      <c r="H1269" s="75"/>
      <c r="I1269" s="45"/>
    </row>
    <row r="1270" spans="1:9" ht="19.5" customHeight="1">
      <c r="A1270" s="70" t="s">
        <v>338</v>
      </c>
      <c r="B1270" s="72"/>
      <c r="C1270" s="72"/>
      <c r="D1270" s="62"/>
      <c r="E1270" s="64"/>
      <c r="F1270" s="52">
        <f>SUM(F21+F250+F476+F602+F650+F784+F834+F950+F1014+F1240+F1256+F1264+F1268)</f>
        <v>21070000</v>
      </c>
      <c r="G1270" s="66"/>
      <c r="H1270" s="68"/>
      <c r="I1270" s="60" t="s">
        <v>626</v>
      </c>
    </row>
    <row r="1271" spans="1:9" ht="19.5" customHeight="1">
      <c r="A1271" s="71"/>
      <c r="B1271" s="73"/>
      <c r="C1271" s="73"/>
      <c r="D1271" s="63"/>
      <c r="E1271" s="65"/>
      <c r="F1271" s="26">
        <f>SUM(F22+F251+F477+F603+F651+F785+F835+F951+F1015+F1241+F1257+F1265+F1269)</f>
        <v>21388324</v>
      </c>
      <c r="G1271" s="67"/>
      <c r="H1271" s="69"/>
      <c r="I1271" s="61"/>
    </row>
    <row r="1272" ht="13.5" hidden="1">
      <c r="F1272" s="27"/>
    </row>
    <row r="1273" ht="13.5" hidden="1">
      <c r="H1273" s="13" t="s">
        <v>1251</v>
      </c>
    </row>
    <row r="1274" ht="13.5" hidden="1">
      <c r="H1274" s="13" t="s">
        <v>272</v>
      </c>
    </row>
    <row r="1275" ht="13.5" hidden="1">
      <c r="H1275" s="13" t="s">
        <v>486</v>
      </c>
    </row>
    <row r="1276" ht="13.5" hidden="1">
      <c r="H1276" s="13" t="s">
        <v>273</v>
      </c>
    </row>
    <row r="1277" ht="13.5" hidden="1">
      <c r="H1277" s="30" t="s">
        <v>274</v>
      </c>
    </row>
  </sheetData>
  <sheetProtection/>
  <mergeCells count="4953">
    <mergeCell ref="H150:H151"/>
    <mergeCell ref="H21:H22"/>
    <mergeCell ref="F144:F145"/>
    <mergeCell ref="F95:F96"/>
    <mergeCell ref="H51:H52"/>
    <mergeCell ref="H53:H54"/>
    <mergeCell ref="G57:G58"/>
    <mergeCell ref="G59:G60"/>
    <mergeCell ref="G61:G62"/>
    <mergeCell ref="H127:H128"/>
    <mergeCell ref="H129:H130"/>
    <mergeCell ref="G109:G110"/>
    <mergeCell ref="G111:G112"/>
    <mergeCell ref="I688:I689"/>
    <mergeCell ref="I204:I205"/>
    <mergeCell ref="I230:I231"/>
    <mergeCell ref="I228:I229"/>
    <mergeCell ref="I222:I223"/>
    <mergeCell ref="I226:I227"/>
    <mergeCell ref="G91:G92"/>
    <mergeCell ref="F87:F88"/>
    <mergeCell ref="G85:G88"/>
    <mergeCell ref="G89:G90"/>
    <mergeCell ref="F85:F86"/>
    <mergeCell ref="F93:F94"/>
    <mergeCell ref="H131:H132"/>
    <mergeCell ref="G97:G98"/>
    <mergeCell ref="G99:G100"/>
    <mergeCell ref="G101:G102"/>
    <mergeCell ref="G93:G96"/>
    <mergeCell ref="G103:G104"/>
    <mergeCell ref="G105:G106"/>
    <mergeCell ref="H123:H124"/>
    <mergeCell ref="H125:H126"/>
    <mergeCell ref="E150:E151"/>
    <mergeCell ref="A636:A637"/>
    <mergeCell ref="B636:B637"/>
    <mergeCell ref="C636:C637"/>
    <mergeCell ref="D636:D637"/>
    <mergeCell ref="A616:A617"/>
    <mergeCell ref="B616:B617"/>
    <mergeCell ref="A544:A545"/>
    <mergeCell ref="B544:B545"/>
    <mergeCell ref="C544:C545"/>
    <mergeCell ref="E638:E639"/>
    <mergeCell ref="G638:G639"/>
    <mergeCell ref="H638:H639"/>
    <mergeCell ref="H588:H589"/>
    <mergeCell ref="D544:D545"/>
    <mergeCell ref="E546:E547"/>
    <mergeCell ref="E548:E549"/>
    <mergeCell ref="E550:E551"/>
    <mergeCell ref="E552:E553"/>
    <mergeCell ref="E622:E623"/>
    <mergeCell ref="I622:I623"/>
    <mergeCell ref="I620:I621"/>
    <mergeCell ref="A638:A639"/>
    <mergeCell ref="B638:B639"/>
    <mergeCell ref="C638:C639"/>
    <mergeCell ref="D638:D639"/>
    <mergeCell ref="E636:E637"/>
    <mergeCell ref="E592:E593"/>
    <mergeCell ref="C616:C617"/>
    <mergeCell ref="D616:D617"/>
    <mergeCell ref="I618:I619"/>
    <mergeCell ref="H618:H619"/>
    <mergeCell ref="E618:E619"/>
    <mergeCell ref="G618:G619"/>
    <mergeCell ref="G614:G615"/>
    <mergeCell ref="H614:H615"/>
    <mergeCell ref="D614:D615"/>
    <mergeCell ref="B590:B591"/>
    <mergeCell ref="C590:C591"/>
    <mergeCell ref="D590:D591"/>
    <mergeCell ref="A590:A591"/>
    <mergeCell ref="A614:A615"/>
    <mergeCell ref="B614:B615"/>
    <mergeCell ref="C614:C615"/>
    <mergeCell ref="E230:E231"/>
    <mergeCell ref="G230:G231"/>
    <mergeCell ref="H230:H231"/>
    <mergeCell ref="A230:A231"/>
    <mergeCell ref="B230:B231"/>
    <mergeCell ref="C230:C231"/>
    <mergeCell ref="D230:D231"/>
    <mergeCell ref="I218:I219"/>
    <mergeCell ref="I220:I221"/>
    <mergeCell ref="E206:E207"/>
    <mergeCell ref="E204:E205"/>
    <mergeCell ref="G204:G205"/>
    <mergeCell ref="H204:H205"/>
    <mergeCell ref="A204:A205"/>
    <mergeCell ref="B204:B205"/>
    <mergeCell ref="C204:C205"/>
    <mergeCell ref="D204:D205"/>
    <mergeCell ref="A158:A159"/>
    <mergeCell ref="B158:B159"/>
    <mergeCell ref="C158:C159"/>
    <mergeCell ref="D158:D159"/>
    <mergeCell ref="C150:C151"/>
    <mergeCell ref="D150:D151"/>
    <mergeCell ref="A133:A134"/>
    <mergeCell ref="B133:B134"/>
    <mergeCell ref="C133:C134"/>
    <mergeCell ref="D133:D134"/>
    <mergeCell ref="A150:A151"/>
    <mergeCell ref="B150:B151"/>
    <mergeCell ref="E107:E108"/>
    <mergeCell ref="G107:G108"/>
    <mergeCell ref="A131:A132"/>
    <mergeCell ref="B131:B132"/>
    <mergeCell ref="C131:C132"/>
    <mergeCell ref="D131:D132"/>
    <mergeCell ref="A107:A108"/>
    <mergeCell ref="B107:B108"/>
    <mergeCell ref="C107:C108"/>
    <mergeCell ref="D107:D108"/>
    <mergeCell ref="B91:B92"/>
    <mergeCell ref="C91:C92"/>
    <mergeCell ref="D91:D92"/>
    <mergeCell ref="D89:D90"/>
    <mergeCell ref="B55:B56"/>
    <mergeCell ref="C55:C56"/>
    <mergeCell ref="A61:A62"/>
    <mergeCell ref="D77:D78"/>
    <mergeCell ref="A77:A78"/>
    <mergeCell ref="B77:B78"/>
    <mergeCell ref="C77:C78"/>
    <mergeCell ref="A75:A76"/>
    <mergeCell ref="B75:B76"/>
    <mergeCell ref="C75:C76"/>
    <mergeCell ref="H55:H56"/>
    <mergeCell ref="D55:D56"/>
    <mergeCell ref="E55:E56"/>
    <mergeCell ref="E65:E66"/>
    <mergeCell ref="G65:G66"/>
    <mergeCell ref="G67:G68"/>
    <mergeCell ref="A49:A50"/>
    <mergeCell ref="B49:B50"/>
    <mergeCell ref="C49:C50"/>
    <mergeCell ref="D49:D50"/>
    <mergeCell ref="E53:E54"/>
    <mergeCell ref="A57:A58"/>
    <mergeCell ref="G55:G56"/>
    <mergeCell ref="E67:E68"/>
    <mergeCell ref="A246:A247"/>
    <mergeCell ref="B246:B247"/>
    <mergeCell ref="H47:H48"/>
    <mergeCell ref="H49:H50"/>
    <mergeCell ref="B47:B48"/>
    <mergeCell ref="C47:C48"/>
    <mergeCell ref="E49:E50"/>
    <mergeCell ref="E47:E48"/>
    <mergeCell ref="G47:G48"/>
    <mergeCell ref="G63:G64"/>
    <mergeCell ref="E308:E309"/>
    <mergeCell ref="E336:E337"/>
    <mergeCell ref="G414:G415"/>
    <mergeCell ref="H414:H415"/>
    <mergeCell ref="I1252:I1253"/>
    <mergeCell ref="I1254:I1255"/>
    <mergeCell ref="I1258:I1259"/>
    <mergeCell ref="I1260:I1261"/>
    <mergeCell ref="I1244:I1245"/>
    <mergeCell ref="I1246:I1247"/>
    <mergeCell ref="I1248:I1249"/>
    <mergeCell ref="I1250:I1251"/>
    <mergeCell ref="I1234:I1235"/>
    <mergeCell ref="I1236:I1237"/>
    <mergeCell ref="I1238:I1239"/>
    <mergeCell ref="I1242:I1243"/>
    <mergeCell ref="I1226:I1227"/>
    <mergeCell ref="I1228:I1229"/>
    <mergeCell ref="I1230:I1231"/>
    <mergeCell ref="I1232:I1233"/>
    <mergeCell ref="I1218:I1219"/>
    <mergeCell ref="I1220:I1221"/>
    <mergeCell ref="I1222:I1223"/>
    <mergeCell ref="I1224:I1225"/>
    <mergeCell ref="I1210:I1211"/>
    <mergeCell ref="I1212:I1213"/>
    <mergeCell ref="I1214:I1215"/>
    <mergeCell ref="I1216:I1217"/>
    <mergeCell ref="I1202:I1203"/>
    <mergeCell ref="I1204:I1205"/>
    <mergeCell ref="I1206:I1207"/>
    <mergeCell ref="I1208:I1209"/>
    <mergeCell ref="I1194:I1195"/>
    <mergeCell ref="I1196:I1197"/>
    <mergeCell ref="I1198:I1199"/>
    <mergeCell ref="I1200:I1201"/>
    <mergeCell ref="I1186:I1187"/>
    <mergeCell ref="I1188:I1189"/>
    <mergeCell ref="I1190:I1191"/>
    <mergeCell ref="I1192:I1193"/>
    <mergeCell ref="I1178:I1179"/>
    <mergeCell ref="I1180:I1181"/>
    <mergeCell ref="I1182:I1183"/>
    <mergeCell ref="I1184:I1185"/>
    <mergeCell ref="I1170:I1171"/>
    <mergeCell ref="I1172:I1173"/>
    <mergeCell ref="I1174:I1175"/>
    <mergeCell ref="I1176:I1177"/>
    <mergeCell ref="I1162:I1163"/>
    <mergeCell ref="I1164:I1165"/>
    <mergeCell ref="I1166:I1167"/>
    <mergeCell ref="I1168:I1169"/>
    <mergeCell ref="I1154:I1155"/>
    <mergeCell ref="I1156:I1157"/>
    <mergeCell ref="I1158:I1159"/>
    <mergeCell ref="I1160:I1161"/>
    <mergeCell ref="I1146:I1147"/>
    <mergeCell ref="I1150:I1151"/>
    <mergeCell ref="I1148:I1149"/>
    <mergeCell ref="I1152:I1153"/>
    <mergeCell ref="I1136:I1137"/>
    <mergeCell ref="I1138:I1139"/>
    <mergeCell ref="I1142:I1143"/>
    <mergeCell ref="I1144:I1145"/>
    <mergeCell ref="I1128:I1129"/>
    <mergeCell ref="I1130:I1131"/>
    <mergeCell ref="I1132:I1133"/>
    <mergeCell ref="I1134:I1135"/>
    <mergeCell ref="I1120:I1121"/>
    <mergeCell ref="I1122:I1123"/>
    <mergeCell ref="I1124:I1125"/>
    <mergeCell ref="I1126:I1127"/>
    <mergeCell ref="I1112:I1113"/>
    <mergeCell ref="I1114:I1115"/>
    <mergeCell ref="I1116:I1117"/>
    <mergeCell ref="I1118:I1119"/>
    <mergeCell ref="I1104:I1105"/>
    <mergeCell ref="I1106:I1107"/>
    <mergeCell ref="I1108:I1109"/>
    <mergeCell ref="I1110:I1111"/>
    <mergeCell ref="I1096:I1097"/>
    <mergeCell ref="I1098:I1099"/>
    <mergeCell ref="I1100:I1101"/>
    <mergeCell ref="I1102:I1103"/>
    <mergeCell ref="I1088:I1089"/>
    <mergeCell ref="I1090:I1091"/>
    <mergeCell ref="I1092:I1093"/>
    <mergeCell ref="I1094:I1095"/>
    <mergeCell ref="I1080:I1081"/>
    <mergeCell ref="I1082:I1083"/>
    <mergeCell ref="I1084:I1085"/>
    <mergeCell ref="I1086:I1087"/>
    <mergeCell ref="I1072:I1073"/>
    <mergeCell ref="I1074:I1075"/>
    <mergeCell ref="I1076:I1077"/>
    <mergeCell ref="I1078:I1079"/>
    <mergeCell ref="I1064:I1065"/>
    <mergeCell ref="I1066:I1067"/>
    <mergeCell ref="I1068:I1069"/>
    <mergeCell ref="I1070:I1071"/>
    <mergeCell ref="I1056:I1057"/>
    <mergeCell ref="I1058:I1059"/>
    <mergeCell ref="I1060:I1061"/>
    <mergeCell ref="I1062:I1063"/>
    <mergeCell ref="I1048:I1049"/>
    <mergeCell ref="I1050:I1051"/>
    <mergeCell ref="I1052:I1053"/>
    <mergeCell ref="I1054:I1055"/>
    <mergeCell ref="I1040:I1041"/>
    <mergeCell ref="I1042:I1043"/>
    <mergeCell ref="I1044:I1045"/>
    <mergeCell ref="I1046:I1047"/>
    <mergeCell ref="I1032:I1033"/>
    <mergeCell ref="I1034:I1035"/>
    <mergeCell ref="I1036:I1037"/>
    <mergeCell ref="I1038:I1039"/>
    <mergeCell ref="I1024:I1025"/>
    <mergeCell ref="I1026:I1027"/>
    <mergeCell ref="I1028:I1029"/>
    <mergeCell ref="I1030:I1031"/>
    <mergeCell ref="I1016:I1017"/>
    <mergeCell ref="I1018:I1019"/>
    <mergeCell ref="I1020:I1021"/>
    <mergeCell ref="I1022:I1023"/>
    <mergeCell ref="I1006:I1007"/>
    <mergeCell ref="I1008:I1009"/>
    <mergeCell ref="I1012:I1013"/>
    <mergeCell ref="I1010:I1011"/>
    <mergeCell ref="I998:I999"/>
    <mergeCell ref="I1000:I1001"/>
    <mergeCell ref="I1002:I1003"/>
    <mergeCell ref="I1004:I1005"/>
    <mergeCell ref="I990:I991"/>
    <mergeCell ref="I992:I993"/>
    <mergeCell ref="I994:I995"/>
    <mergeCell ref="I996:I997"/>
    <mergeCell ref="I982:I983"/>
    <mergeCell ref="I984:I985"/>
    <mergeCell ref="I986:I987"/>
    <mergeCell ref="I988:I989"/>
    <mergeCell ref="I974:I975"/>
    <mergeCell ref="I976:I977"/>
    <mergeCell ref="I978:I979"/>
    <mergeCell ref="I980:I981"/>
    <mergeCell ref="I966:I967"/>
    <mergeCell ref="I968:I969"/>
    <mergeCell ref="I970:I971"/>
    <mergeCell ref="I972:I973"/>
    <mergeCell ref="I958:I959"/>
    <mergeCell ref="I960:I961"/>
    <mergeCell ref="I962:I963"/>
    <mergeCell ref="I964:I965"/>
    <mergeCell ref="I948:I949"/>
    <mergeCell ref="I952:I953"/>
    <mergeCell ref="I954:I955"/>
    <mergeCell ref="I956:I957"/>
    <mergeCell ref="I940:I941"/>
    <mergeCell ref="I942:I943"/>
    <mergeCell ref="I944:I945"/>
    <mergeCell ref="I946:I947"/>
    <mergeCell ref="I932:I933"/>
    <mergeCell ref="I934:I935"/>
    <mergeCell ref="I936:I937"/>
    <mergeCell ref="I938:I939"/>
    <mergeCell ref="I924:I925"/>
    <mergeCell ref="I926:I927"/>
    <mergeCell ref="I928:I929"/>
    <mergeCell ref="I930:I931"/>
    <mergeCell ref="I916:I917"/>
    <mergeCell ref="I918:I919"/>
    <mergeCell ref="I920:I921"/>
    <mergeCell ref="I922:I923"/>
    <mergeCell ref="I908:I909"/>
    <mergeCell ref="I910:I911"/>
    <mergeCell ref="I912:I913"/>
    <mergeCell ref="I914:I915"/>
    <mergeCell ref="E900:E901"/>
    <mergeCell ref="A900:A901"/>
    <mergeCell ref="A902:A903"/>
    <mergeCell ref="B902:B903"/>
    <mergeCell ref="C902:C903"/>
    <mergeCell ref="D902:D903"/>
    <mergeCell ref="E902:E903"/>
    <mergeCell ref="A1010:A1011"/>
    <mergeCell ref="B1010:B1011"/>
    <mergeCell ref="C1010:C1011"/>
    <mergeCell ref="D1010:D1011"/>
    <mergeCell ref="I890:I891"/>
    <mergeCell ref="I892:I893"/>
    <mergeCell ref="I894:I895"/>
    <mergeCell ref="I906:I907"/>
    <mergeCell ref="I902:I903"/>
    <mergeCell ref="I900:I901"/>
    <mergeCell ref="I904:I905"/>
    <mergeCell ref="I874:I875"/>
    <mergeCell ref="I898:I899"/>
    <mergeCell ref="I876:I877"/>
    <mergeCell ref="I878:I879"/>
    <mergeCell ref="I880:I881"/>
    <mergeCell ref="I882:I883"/>
    <mergeCell ref="I884:I885"/>
    <mergeCell ref="I886:I887"/>
    <mergeCell ref="I888:I889"/>
    <mergeCell ref="I896:I897"/>
    <mergeCell ref="I866:I867"/>
    <mergeCell ref="I868:I869"/>
    <mergeCell ref="I870:I871"/>
    <mergeCell ref="I872:I873"/>
    <mergeCell ref="I858:I859"/>
    <mergeCell ref="I860:I861"/>
    <mergeCell ref="I862:I863"/>
    <mergeCell ref="I864:I865"/>
    <mergeCell ref="I850:I851"/>
    <mergeCell ref="I852:I853"/>
    <mergeCell ref="I854:I855"/>
    <mergeCell ref="I856:I857"/>
    <mergeCell ref="I842:I843"/>
    <mergeCell ref="I844:I845"/>
    <mergeCell ref="I846:I847"/>
    <mergeCell ref="I848:I849"/>
    <mergeCell ref="I836:I837"/>
    <mergeCell ref="I718:I719"/>
    <mergeCell ref="I720:I721"/>
    <mergeCell ref="I840:I841"/>
    <mergeCell ref="I1266:I1267"/>
    <mergeCell ref="I708:I709"/>
    <mergeCell ref="I1262:I1263"/>
    <mergeCell ref="I832:I833"/>
    <mergeCell ref="I828:I829"/>
    <mergeCell ref="I710:I711"/>
    <mergeCell ref="I712:I713"/>
    <mergeCell ref="I716:I717"/>
    <mergeCell ref="I714:I715"/>
    <mergeCell ref="I838:I839"/>
    <mergeCell ref="I35:I36"/>
    <mergeCell ref="I131:I132"/>
    <mergeCell ref="I123:I124"/>
    <mergeCell ref="I127:I128"/>
    <mergeCell ref="I107:I108"/>
    <mergeCell ref="I93:I94"/>
    <mergeCell ref="I85:I86"/>
    <mergeCell ref="I706:I707"/>
    <mergeCell ref="I690:I691"/>
    <mergeCell ref="I692:I693"/>
    <mergeCell ref="I694:I695"/>
    <mergeCell ref="I704:I705"/>
    <mergeCell ref="I436:I437"/>
    <mergeCell ref="I536:I537"/>
    <mergeCell ref="I494:I495"/>
    <mergeCell ref="I496:I497"/>
    <mergeCell ref="I498:I499"/>
    <mergeCell ref="I500:I501"/>
    <mergeCell ref="I432:I433"/>
    <mergeCell ref="I434:I435"/>
    <mergeCell ref="I428:I429"/>
    <mergeCell ref="I430:I431"/>
    <mergeCell ref="I376:I377"/>
    <mergeCell ref="I426:I427"/>
    <mergeCell ref="I416:I417"/>
    <mergeCell ref="I378:I379"/>
    <mergeCell ref="I380:I381"/>
    <mergeCell ref="I414:I415"/>
    <mergeCell ref="I372:I373"/>
    <mergeCell ref="I374:I375"/>
    <mergeCell ref="I336:I337"/>
    <mergeCell ref="I362:I363"/>
    <mergeCell ref="I338:I339"/>
    <mergeCell ref="I340:I341"/>
    <mergeCell ref="I342:I343"/>
    <mergeCell ref="I254:I255"/>
    <mergeCell ref="I334:I335"/>
    <mergeCell ref="I256:I257"/>
    <mergeCell ref="I258:I259"/>
    <mergeCell ref="I260:I261"/>
    <mergeCell ref="I248:I249"/>
    <mergeCell ref="I252:I253"/>
    <mergeCell ref="I137:I138"/>
    <mergeCell ref="I139:I140"/>
    <mergeCell ref="I135:I136"/>
    <mergeCell ref="I182:I183"/>
    <mergeCell ref="I152:I153"/>
    <mergeCell ref="I154:I155"/>
    <mergeCell ref="I156:I157"/>
    <mergeCell ref="I160:I161"/>
    <mergeCell ref="I150:I151"/>
    <mergeCell ref="I43:I44"/>
    <mergeCell ref="I53:I54"/>
    <mergeCell ref="I27:I28"/>
    <mergeCell ref="I29:I30"/>
    <mergeCell ref="I33:I34"/>
    <mergeCell ref="I31:I32"/>
    <mergeCell ref="I41:I42"/>
    <mergeCell ref="I37:I38"/>
    <mergeCell ref="I39:I40"/>
    <mergeCell ref="I51:I52"/>
    <mergeCell ref="A486:A487"/>
    <mergeCell ref="B486:B487"/>
    <mergeCell ref="C486:C487"/>
    <mergeCell ref="D486:D487"/>
    <mergeCell ref="E480:E481"/>
    <mergeCell ref="A484:A485"/>
    <mergeCell ref="B484:B485"/>
    <mergeCell ref="C484:C485"/>
    <mergeCell ref="D484:D485"/>
    <mergeCell ref="E484:E485"/>
    <mergeCell ref="A480:A481"/>
    <mergeCell ref="B480:B481"/>
    <mergeCell ref="C480:C481"/>
    <mergeCell ref="D480:D481"/>
    <mergeCell ref="E474:E475"/>
    <mergeCell ref="A478:A479"/>
    <mergeCell ref="B478:B479"/>
    <mergeCell ref="C478:C479"/>
    <mergeCell ref="D478:D479"/>
    <mergeCell ref="E478:E479"/>
    <mergeCell ref="A474:A475"/>
    <mergeCell ref="B474:B475"/>
    <mergeCell ref="C474:C475"/>
    <mergeCell ref="D474:D475"/>
    <mergeCell ref="E470:E471"/>
    <mergeCell ref="A472:A473"/>
    <mergeCell ref="B472:B473"/>
    <mergeCell ref="C472:C473"/>
    <mergeCell ref="D472:D473"/>
    <mergeCell ref="E472:E473"/>
    <mergeCell ref="A470:A471"/>
    <mergeCell ref="B470:B471"/>
    <mergeCell ref="C470:C471"/>
    <mergeCell ref="D470:D471"/>
    <mergeCell ref="E466:E467"/>
    <mergeCell ref="A468:A469"/>
    <mergeCell ref="B468:B469"/>
    <mergeCell ref="C468:C469"/>
    <mergeCell ref="D468:D469"/>
    <mergeCell ref="E468:E469"/>
    <mergeCell ref="A466:A467"/>
    <mergeCell ref="B466:B467"/>
    <mergeCell ref="C466:C467"/>
    <mergeCell ref="D466:D467"/>
    <mergeCell ref="E462:E463"/>
    <mergeCell ref="A464:A465"/>
    <mergeCell ref="B464:B465"/>
    <mergeCell ref="C464:C465"/>
    <mergeCell ref="D464:D465"/>
    <mergeCell ref="E464:E465"/>
    <mergeCell ref="A462:A463"/>
    <mergeCell ref="B462:B463"/>
    <mergeCell ref="C462:C463"/>
    <mergeCell ref="D462:D463"/>
    <mergeCell ref="E458:E459"/>
    <mergeCell ref="A460:A461"/>
    <mergeCell ref="B460:B461"/>
    <mergeCell ref="C460:C461"/>
    <mergeCell ref="D460:D461"/>
    <mergeCell ref="E460:E461"/>
    <mergeCell ref="A458:A459"/>
    <mergeCell ref="B458:B459"/>
    <mergeCell ref="C458:C459"/>
    <mergeCell ref="D458:D459"/>
    <mergeCell ref="E454:E455"/>
    <mergeCell ref="A456:A457"/>
    <mergeCell ref="B456:B457"/>
    <mergeCell ref="C456:C457"/>
    <mergeCell ref="D456:D457"/>
    <mergeCell ref="E456:E457"/>
    <mergeCell ref="A454:A455"/>
    <mergeCell ref="B454:B455"/>
    <mergeCell ref="C454:C455"/>
    <mergeCell ref="D454:D455"/>
    <mergeCell ref="E450:E451"/>
    <mergeCell ref="A452:A453"/>
    <mergeCell ref="B452:B453"/>
    <mergeCell ref="C452:C453"/>
    <mergeCell ref="D452:D453"/>
    <mergeCell ref="E452:E453"/>
    <mergeCell ref="A450:A451"/>
    <mergeCell ref="B450:B451"/>
    <mergeCell ref="C450:C451"/>
    <mergeCell ref="D450:D451"/>
    <mergeCell ref="E446:E447"/>
    <mergeCell ref="A448:A449"/>
    <mergeCell ref="B448:B449"/>
    <mergeCell ref="C448:C449"/>
    <mergeCell ref="D448:D449"/>
    <mergeCell ref="E448:E449"/>
    <mergeCell ref="A446:A447"/>
    <mergeCell ref="B446:B447"/>
    <mergeCell ref="C446:C447"/>
    <mergeCell ref="D446:D447"/>
    <mergeCell ref="E442:E443"/>
    <mergeCell ref="A444:A445"/>
    <mergeCell ref="B444:B445"/>
    <mergeCell ref="C444:C445"/>
    <mergeCell ref="D444:D445"/>
    <mergeCell ref="E444:E445"/>
    <mergeCell ref="A442:A443"/>
    <mergeCell ref="B442:B443"/>
    <mergeCell ref="C442:C443"/>
    <mergeCell ref="D442:D443"/>
    <mergeCell ref="E438:E439"/>
    <mergeCell ref="A440:A441"/>
    <mergeCell ref="B440:B441"/>
    <mergeCell ref="C440:C441"/>
    <mergeCell ref="D440:D441"/>
    <mergeCell ref="E440:E441"/>
    <mergeCell ref="A438:A439"/>
    <mergeCell ref="B438:B439"/>
    <mergeCell ref="C438:C439"/>
    <mergeCell ref="D438:D439"/>
    <mergeCell ref="E434:E435"/>
    <mergeCell ref="A436:A437"/>
    <mergeCell ref="B436:B437"/>
    <mergeCell ref="D436:D437"/>
    <mergeCell ref="C436:C437"/>
    <mergeCell ref="E436:E437"/>
    <mergeCell ref="A434:A435"/>
    <mergeCell ref="B434:B435"/>
    <mergeCell ref="C434:C435"/>
    <mergeCell ref="D434:D435"/>
    <mergeCell ref="E430:E431"/>
    <mergeCell ref="A432:A433"/>
    <mergeCell ref="B432:B433"/>
    <mergeCell ref="C432:C433"/>
    <mergeCell ref="D432:D433"/>
    <mergeCell ref="E432:E433"/>
    <mergeCell ref="A430:A431"/>
    <mergeCell ref="B430:B431"/>
    <mergeCell ref="C430:C431"/>
    <mergeCell ref="D430:D431"/>
    <mergeCell ref="E426:E427"/>
    <mergeCell ref="A428:A429"/>
    <mergeCell ref="B428:B429"/>
    <mergeCell ref="C428:C429"/>
    <mergeCell ref="D428:D429"/>
    <mergeCell ref="E428:E429"/>
    <mergeCell ref="A426:A427"/>
    <mergeCell ref="B426:B427"/>
    <mergeCell ref="C426:C427"/>
    <mergeCell ref="D426:D427"/>
    <mergeCell ref="E422:E423"/>
    <mergeCell ref="A424:A425"/>
    <mergeCell ref="B424:B425"/>
    <mergeCell ref="C424:C425"/>
    <mergeCell ref="D424:D425"/>
    <mergeCell ref="E424:E425"/>
    <mergeCell ref="A422:A423"/>
    <mergeCell ref="B422:B423"/>
    <mergeCell ref="C422:C423"/>
    <mergeCell ref="D422:D423"/>
    <mergeCell ref="E418:E419"/>
    <mergeCell ref="A420:A421"/>
    <mergeCell ref="B420:B421"/>
    <mergeCell ref="C420:C421"/>
    <mergeCell ref="D420:D421"/>
    <mergeCell ref="E420:E421"/>
    <mergeCell ref="A418:A419"/>
    <mergeCell ref="B418:B419"/>
    <mergeCell ref="C418:C419"/>
    <mergeCell ref="D418:D419"/>
    <mergeCell ref="E410:E411"/>
    <mergeCell ref="A412:A413"/>
    <mergeCell ref="B412:B413"/>
    <mergeCell ref="C412:C413"/>
    <mergeCell ref="D412:D413"/>
    <mergeCell ref="E412:E413"/>
    <mergeCell ref="A410:A411"/>
    <mergeCell ref="B410:B411"/>
    <mergeCell ref="C410:C411"/>
    <mergeCell ref="D410:D411"/>
    <mergeCell ref="E406:E407"/>
    <mergeCell ref="A408:A409"/>
    <mergeCell ref="B408:B409"/>
    <mergeCell ref="C408:C409"/>
    <mergeCell ref="D408:D409"/>
    <mergeCell ref="E408:E409"/>
    <mergeCell ref="A406:A407"/>
    <mergeCell ref="B406:B407"/>
    <mergeCell ref="C406:C407"/>
    <mergeCell ref="D406:D407"/>
    <mergeCell ref="E402:E403"/>
    <mergeCell ref="A404:A405"/>
    <mergeCell ref="B404:B405"/>
    <mergeCell ref="C404:C405"/>
    <mergeCell ref="D404:D405"/>
    <mergeCell ref="E404:E405"/>
    <mergeCell ref="A402:A403"/>
    <mergeCell ref="B402:B403"/>
    <mergeCell ref="C402:C403"/>
    <mergeCell ref="D402:D403"/>
    <mergeCell ref="E398:E399"/>
    <mergeCell ref="A400:A401"/>
    <mergeCell ref="B400:B401"/>
    <mergeCell ref="C400:C401"/>
    <mergeCell ref="D400:D401"/>
    <mergeCell ref="E400:E401"/>
    <mergeCell ref="A398:A399"/>
    <mergeCell ref="B398:B399"/>
    <mergeCell ref="C398:C399"/>
    <mergeCell ref="D398:D399"/>
    <mergeCell ref="E394:E395"/>
    <mergeCell ref="A396:A397"/>
    <mergeCell ref="B396:B397"/>
    <mergeCell ref="C396:C397"/>
    <mergeCell ref="D396:D397"/>
    <mergeCell ref="E396:E397"/>
    <mergeCell ref="A394:A395"/>
    <mergeCell ref="B394:B395"/>
    <mergeCell ref="C394:C395"/>
    <mergeCell ref="D394:D395"/>
    <mergeCell ref="E390:E391"/>
    <mergeCell ref="A392:A393"/>
    <mergeCell ref="B392:B393"/>
    <mergeCell ref="C392:C393"/>
    <mergeCell ref="D392:D393"/>
    <mergeCell ref="E392:E393"/>
    <mergeCell ref="A390:A391"/>
    <mergeCell ref="B390:B391"/>
    <mergeCell ref="C390:C391"/>
    <mergeCell ref="D390:D391"/>
    <mergeCell ref="E386:E387"/>
    <mergeCell ref="A388:A389"/>
    <mergeCell ref="B388:B389"/>
    <mergeCell ref="C388:C389"/>
    <mergeCell ref="D388:D389"/>
    <mergeCell ref="E388:E389"/>
    <mergeCell ref="A386:A387"/>
    <mergeCell ref="B386:B387"/>
    <mergeCell ref="C386:C387"/>
    <mergeCell ref="D386:D387"/>
    <mergeCell ref="E382:E383"/>
    <mergeCell ref="A384:A385"/>
    <mergeCell ref="B384:B385"/>
    <mergeCell ref="C384:C385"/>
    <mergeCell ref="D384:D385"/>
    <mergeCell ref="E384:E385"/>
    <mergeCell ref="A382:A383"/>
    <mergeCell ref="B382:B383"/>
    <mergeCell ref="C382:C383"/>
    <mergeCell ref="D382:D383"/>
    <mergeCell ref="E378:E379"/>
    <mergeCell ref="A380:A381"/>
    <mergeCell ref="B380:B381"/>
    <mergeCell ref="C380:C381"/>
    <mergeCell ref="D380:D381"/>
    <mergeCell ref="E380:E381"/>
    <mergeCell ref="A378:A379"/>
    <mergeCell ref="B378:B379"/>
    <mergeCell ref="C378:C379"/>
    <mergeCell ref="D378:D379"/>
    <mergeCell ref="E374:E375"/>
    <mergeCell ref="A376:A377"/>
    <mergeCell ref="B376:B377"/>
    <mergeCell ref="C376:C377"/>
    <mergeCell ref="D376:D377"/>
    <mergeCell ref="E376:E377"/>
    <mergeCell ref="A374:A375"/>
    <mergeCell ref="B374:B375"/>
    <mergeCell ref="C374:C375"/>
    <mergeCell ref="D374:D375"/>
    <mergeCell ref="E370:E371"/>
    <mergeCell ref="A372:A373"/>
    <mergeCell ref="B372:B373"/>
    <mergeCell ref="C372:C373"/>
    <mergeCell ref="D372:D373"/>
    <mergeCell ref="E372:E373"/>
    <mergeCell ref="A370:A371"/>
    <mergeCell ref="B370:B371"/>
    <mergeCell ref="C370:C371"/>
    <mergeCell ref="E368:E369"/>
    <mergeCell ref="A366:A367"/>
    <mergeCell ref="B366:B367"/>
    <mergeCell ref="C366:C367"/>
    <mergeCell ref="D366:D367"/>
    <mergeCell ref="A362:A363"/>
    <mergeCell ref="B362:B363"/>
    <mergeCell ref="C362:C363"/>
    <mergeCell ref="D370:D371"/>
    <mergeCell ref="A368:A369"/>
    <mergeCell ref="B368:B369"/>
    <mergeCell ref="C368:C369"/>
    <mergeCell ref="D368:D369"/>
    <mergeCell ref="A364:A365"/>
    <mergeCell ref="B364:B365"/>
    <mergeCell ref="C364:C365"/>
    <mergeCell ref="D364:D365"/>
    <mergeCell ref="B5:B6"/>
    <mergeCell ref="C5:C6"/>
    <mergeCell ref="D75:D76"/>
    <mergeCell ref="D7:D8"/>
    <mergeCell ref="C15:C16"/>
    <mergeCell ref="D15:D16"/>
    <mergeCell ref="C19:C20"/>
    <mergeCell ref="E362:E363"/>
    <mergeCell ref="E364:E365"/>
    <mergeCell ref="E366:E367"/>
    <mergeCell ref="B244:B245"/>
    <mergeCell ref="E252:E253"/>
    <mergeCell ref="E254:E255"/>
    <mergeCell ref="E256:E257"/>
    <mergeCell ref="E258:E259"/>
    <mergeCell ref="E260:E261"/>
    <mergeCell ref="E262:E263"/>
    <mergeCell ref="E59:E60"/>
    <mergeCell ref="E63:E64"/>
    <mergeCell ref="B248:B249"/>
    <mergeCell ref="A244:A245"/>
    <mergeCell ref="C61:C62"/>
    <mergeCell ref="D61:D62"/>
    <mergeCell ref="E61:E62"/>
    <mergeCell ref="A59:A60"/>
    <mergeCell ref="B59:B60"/>
    <mergeCell ref="C59:C60"/>
    <mergeCell ref="E3:E4"/>
    <mergeCell ref="I3:I4"/>
    <mergeCell ref="H3:H4"/>
    <mergeCell ref="A5:A6"/>
    <mergeCell ref="G5:G6"/>
    <mergeCell ref="G3:G4"/>
    <mergeCell ref="D5:D6"/>
    <mergeCell ref="E5:E6"/>
    <mergeCell ref="E7:E8"/>
    <mergeCell ref="D362:D363"/>
    <mergeCell ref="A3:A4"/>
    <mergeCell ref="B3:B4"/>
    <mergeCell ref="C3:C4"/>
    <mergeCell ref="D3:D4"/>
    <mergeCell ref="A47:A48"/>
    <mergeCell ref="D47:D48"/>
    <mergeCell ref="A248:A249"/>
    <mergeCell ref="A17:A18"/>
    <mergeCell ref="A7:A8"/>
    <mergeCell ref="A9:A10"/>
    <mergeCell ref="C9:C10"/>
    <mergeCell ref="D9:D10"/>
    <mergeCell ref="E9:E10"/>
    <mergeCell ref="B7:B8"/>
    <mergeCell ref="C7:C8"/>
    <mergeCell ref="A19:A20"/>
    <mergeCell ref="C13:C14"/>
    <mergeCell ref="D13:D14"/>
    <mergeCell ref="E13:E14"/>
    <mergeCell ref="D11:D12"/>
    <mergeCell ref="E11:E12"/>
    <mergeCell ref="C11:C12"/>
    <mergeCell ref="A23:A24"/>
    <mergeCell ref="B9:B10"/>
    <mergeCell ref="B11:B12"/>
    <mergeCell ref="B13:B14"/>
    <mergeCell ref="B15:B16"/>
    <mergeCell ref="B19:B20"/>
    <mergeCell ref="A11:A12"/>
    <mergeCell ref="A13:A14"/>
    <mergeCell ref="A15:A16"/>
    <mergeCell ref="E15:E16"/>
    <mergeCell ref="B17:B18"/>
    <mergeCell ref="C17:C18"/>
    <mergeCell ref="D17:D18"/>
    <mergeCell ref="E17:E18"/>
    <mergeCell ref="D25:D26"/>
    <mergeCell ref="D19:D20"/>
    <mergeCell ref="E19:E20"/>
    <mergeCell ref="B23:B24"/>
    <mergeCell ref="C23:C24"/>
    <mergeCell ref="D23:D24"/>
    <mergeCell ref="E23:E24"/>
    <mergeCell ref="D29:D30"/>
    <mergeCell ref="E25:E26"/>
    <mergeCell ref="A27:A28"/>
    <mergeCell ref="B27:B28"/>
    <mergeCell ref="C27:C28"/>
    <mergeCell ref="D27:D28"/>
    <mergeCell ref="E27:E28"/>
    <mergeCell ref="A25:A26"/>
    <mergeCell ref="B25:B26"/>
    <mergeCell ref="C25:C26"/>
    <mergeCell ref="D33:D34"/>
    <mergeCell ref="E29:E30"/>
    <mergeCell ref="A31:A32"/>
    <mergeCell ref="B31:B32"/>
    <mergeCell ref="C31:C32"/>
    <mergeCell ref="D31:D32"/>
    <mergeCell ref="E31:E32"/>
    <mergeCell ref="A29:A30"/>
    <mergeCell ref="B29:B30"/>
    <mergeCell ref="C29:C30"/>
    <mergeCell ref="D37:D38"/>
    <mergeCell ref="E33:E34"/>
    <mergeCell ref="A35:A36"/>
    <mergeCell ref="B35:B36"/>
    <mergeCell ref="C35:C36"/>
    <mergeCell ref="D35:D36"/>
    <mergeCell ref="E35:E36"/>
    <mergeCell ref="A33:A34"/>
    <mergeCell ref="B33:B34"/>
    <mergeCell ref="C33:C34"/>
    <mergeCell ref="D41:D42"/>
    <mergeCell ref="E37:E38"/>
    <mergeCell ref="A39:A40"/>
    <mergeCell ref="B39:B40"/>
    <mergeCell ref="C39:C40"/>
    <mergeCell ref="D39:D40"/>
    <mergeCell ref="E39:E40"/>
    <mergeCell ref="A37:A38"/>
    <mergeCell ref="B37:B38"/>
    <mergeCell ref="C37:C38"/>
    <mergeCell ref="D45:D46"/>
    <mergeCell ref="E41:E42"/>
    <mergeCell ref="A43:A44"/>
    <mergeCell ref="B43:B44"/>
    <mergeCell ref="C43:C44"/>
    <mergeCell ref="D43:D44"/>
    <mergeCell ref="E43:E44"/>
    <mergeCell ref="A41:A42"/>
    <mergeCell ref="B41:B42"/>
    <mergeCell ref="C41:C42"/>
    <mergeCell ref="E57:E58"/>
    <mergeCell ref="E45:E46"/>
    <mergeCell ref="A51:A52"/>
    <mergeCell ref="B51:B52"/>
    <mergeCell ref="C51:C52"/>
    <mergeCell ref="D51:D52"/>
    <mergeCell ref="E51:E52"/>
    <mergeCell ref="A45:A46"/>
    <mergeCell ref="B45:B46"/>
    <mergeCell ref="C45:C46"/>
    <mergeCell ref="D59:D60"/>
    <mergeCell ref="B61:B62"/>
    <mergeCell ref="A53:A54"/>
    <mergeCell ref="B53:B54"/>
    <mergeCell ref="C53:C54"/>
    <mergeCell ref="D53:D54"/>
    <mergeCell ref="B57:B58"/>
    <mergeCell ref="C57:C58"/>
    <mergeCell ref="D57:D58"/>
    <mergeCell ref="A55:A56"/>
    <mergeCell ref="A65:A66"/>
    <mergeCell ref="B65:B66"/>
    <mergeCell ref="C65:C66"/>
    <mergeCell ref="D65:D66"/>
    <mergeCell ref="A63:A64"/>
    <mergeCell ref="B63:B64"/>
    <mergeCell ref="C63:C64"/>
    <mergeCell ref="D63:D64"/>
    <mergeCell ref="E69:E70"/>
    <mergeCell ref="A67:A68"/>
    <mergeCell ref="B67:B68"/>
    <mergeCell ref="C67:C68"/>
    <mergeCell ref="D67:D68"/>
    <mergeCell ref="A69:A70"/>
    <mergeCell ref="B69:B70"/>
    <mergeCell ref="C69:C70"/>
    <mergeCell ref="D69:D70"/>
    <mergeCell ref="E71:E72"/>
    <mergeCell ref="A73:A74"/>
    <mergeCell ref="B73:B74"/>
    <mergeCell ref="C73:C74"/>
    <mergeCell ref="D73:D74"/>
    <mergeCell ref="E73:E74"/>
    <mergeCell ref="A71:A72"/>
    <mergeCell ref="C71:C72"/>
    <mergeCell ref="B71:B72"/>
    <mergeCell ref="D71:D72"/>
    <mergeCell ref="E79:E80"/>
    <mergeCell ref="A81:A82"/>
    <mergeCell ref="B81:B82"/>
    <mergeCell ref="C81:C82"/>
    <mergeCell ref="D81:D82"/>
    <mergeCell ref="E81:E82"/>
    <mergeCell ref="A79:A80"/>
    <mergeCell ref="B79:B80"/>
    <mergeCell ref="C79:C80"/>
    <mergeCell ref="D79:D80"/>
    <mergeCell ref="E83:E84"/>
    <mergeCell ref="A85:A88"/>
    <mergeCell ref="B85:B88"/>
    <mergeCell ref="C85:C88"/>
    <mergeCell ref="D85:D88"/>
    <mergeCell ref="E85:E88"/>
    <mergeCell ref="A83:A84"/>
    <mergeCell ref="B83:B84"/>
    <mergeCell ref="C83:C84"/>
    <mergeCell ref="D83:D84"/>
    <mergeCell ref="E89:E90"/>
    <mergeCell ref="A93:A96"/>
    <mergeCell ref="B93:B96"/>
    <mergeCell ref="C93:C96"/>
    <mergeCell ref="D93:D96"/>
    <mergeCell ref="E93:E96"/>
    <mergeCell ref="A89:A90"/>
    <mergeCell ref="B89:B90"/>
    <mergeCell ref="C89:C90"/>
    <mergeCell ref="A91:A92"/>
    <mergeCell ref="E97:E98"/>
    <mergeCell ref="A99:A100"/>
    <mergeCell ref="B99:B100"/>
    <mergeCell ref="C99:C100"/>
    <mergeCell ref="D99:D100"/>
    <mergeCell ref="E99:E100"/>
    <mergeCell ref="A97:A98"/>
    <mergeCell ref="B97:B98"/>
    <mergeCell ref="C97:C98"/>
    <mergeCell ref="D97:D98"/>
    <mergeCell ref="E101:E102"/>
    <mergeCell ref="A103:A104"/>
    <mergeCell ref="B103:B104"/>
    <mergeCell ref="C103:C104"/>
    <mergeCell ref="D103:D104"/>
    <mergeCell ref="E103:E104"/>
    <mergeCell ref="A101:A102"/>
    <mergeCell ref="B101:B102"/>
    <mergeCell ref="C101:C102"/>
    <mergeCell ref="D101:D102"/>
    <mergeCell ref="E105:E106"/>
    <mergeCell ref="A109:A110"/>
    <mergeCell ref="B109:B110"/>
    <mergeCell ref="C109:C110"/>
    <mergeCell ref="D109:D110"/>
    <mergeCell ref="E109:E110"/>
    <mergeCell ref="A105:A106"/>
    <mergeCell ref="B105:B106"/>
    <mergeCell ref="C105:C106"/>
    <mergeCell ref="D105:D106"/>
    <mergeCell ref="E111:E112"/>
    <mergeCell ref="A113:A114"/>
    <mergeCell ref="B113:B114"/>
    <mergeCell ref="C113:C114"/>
    <mergeCell ref="D113:D114"/>
    <mergeCell ref="E113:E114"/>
    <mergeCell ref="A111:A112"/>
    <mergeCell ref="B111:B112"/>
    <mergeCell ref="C111:C112"/>
    <mergeCell ref="D111:D112"/>
    <mergeCell ref="E115:E116"/>
    <mergeCell ref="A119:A120"/>
    <mergeCell ref="B119:B120"/>
    <mergeCell ref="C119:C120"/>
    <mergeCell ref="D119:D120"/>
    <mergeCell ref="E119:E120"/>
    <mergeCell ref="A115:A116"/>
    <mergeCell ref="B115:B116"/>
    <mergeCell ref="C115:C116"/>
    <mergeCell ref="D115:D116"/>
    <mergeCell ref="E121:E122"/>
    <mergeCell ref="A117:A118"/>
    <mergeCell ref="B117:B118"/>
    <mergeCell ref="C117:C118"/>
    <mergeCell ref="D117:D118"/>
    <mergeCell ref="E117:E118"/>
    <mergeCell ref="A121:A122"/>
    <mergeCell ref="B121:B122"/>
    <mergeCell ref="C121:C122"/>
    <mergeCell ref="D121:D122"/>
    <mergeCell ref="E123:E124"/>
    <mergeCell ref="A125:A126"/>
    <mergeCell ref="B125:B126"/>
    <mergeCell ref="C125:C126"/>
    <mergeCell ref="D125:D126"/>
    <mergeCell ref="E125:E126"/>
    <mergeCell ref="A123:A124"/>
    <mergeCell ref="B123:B124"/>
    <mergeCell ref="C123:C124"/>
    <mergeCell ref="D123:D124"/>
    <mergeCell ref="E127:E128"/>
    <mergeCell ref="A129:A130"/>
    <mergeCell ref="B129:B130"/>
    <mergeCell ref="C129:C130"/>
    <mergeCell ref="D129:D130"/>
    <mergeCell ref="E129:E130"/>
    <mergeCell ref="A127:A128"/>
    <mergeCell ref="B127:B128"/>
    <mergeCell ref="C127:C128"/>
    <mergeCell ref="D127:D128"/>
    <mergeCell ref="E135:E136"/>
    <mergeCell ref="A137:A138"/>
    <mergeCell ref="B137:B138"/>
    <mergeCell ref="C137:C138"/>
    <mergeCell ref="D137:D138"/>
    <mergeCell ref="E137:E138"/>
    <mergeCell ref="A135:A136"/>
    <mergeCell ref="B135:B136"/>
    <mergeCell ref="C135:C136"/>
    <mergeCell ref="D135:D136"/>
    <mergeCell ref="E139:E140"/>
    <mergeCell ref="A141:A142"/>
    <mergeCell ref="B141:B142"/>
    <mergeCell ref="C141:C142"/>
    <mergeCell ref="D141:D142"/>
    <mergeCell ref="E141:E142"/>
    <mergeCell ref="A139:A140"/>
    <mergeCell ref="B139:B140"/>
    <mergeCell ref="C139:C140"/>
    <mergeCell ref="D139:D140"/>
    <mergeCell ref="E143:E145"/>
    <mergeCell ref="A146:A147"/>
    <mergeCell ref="B146:B147"/>
    <mergeCell ref="C146:C147"/>
    <mergeCell ref="D146:D147"/>
    <mergeCell ref="E146:E147"/>
    <mergeCell ref="A143:A145"/>
    <mergeCell ref="B143:B145"/>
    <mergeCell ref="C143:C145"/>
    <mergeCell ref="D143:D145"/>
    <mergeCell ref="E148:E149"/>
    <mergeCell ref="A152:A153"/>
    <mergeCell ref="B152:B153"/>
    <mergeCell ref="C152:C153"/>
    <mergeCell ref="D152:D153"/>
    <mergeCell ref="E152:E153"/>
    <mergeCell ref="A148:A149"/>
    <mergeCell ref="B148:B149"/>
    <mergeCell ref="C148:C149"/>
    <mergeCell ref="D148:D149"/>
    <mergeCell ref="E154:E155"/>
    <mergeCell ref="A156:A157"/>
    <mergeCell ref="B156:B157"/>
    <mergeCell ref="C156:C157"/>
    <mergeCell ref="D156:D157"/>
    <mergeCell ref="E156:E157"/>
    <mergeCell ref="A154:A155"/>
    <mergeCell ref="B154:B155"/>
    <mergeCell ref="C154:C155"/>
    <mergeCell ref="D154:D155"/>
    <mergeCell ref="E160:E161"/>
    <mergeCell ref="A162:A163"/>
    <mergeCell ref="B162:B163"/>
    <mergeCell ref="C162:C163"/>
    <mergeCell ref="D162:D163"/>
    <mergeCell ref="E162:E163"/>
    <mergeCell ref="A160:A161"/>
    <mergeCell ref="B160:B161"/>
    <mergeCell ref="C160:C161"/>
    <mergeCell ref="D160:D161"/>
    <mergeCell ref="E164:E165"/>
    <mergeCell ref="A166:A167"/>
    <mergeCell ref="B166:B167"/>
    <mergeCell ref="C166:C167"/>
    <mergeCell ref="D166:D167"/>
    <mergeCell ref="E166:E167"/>
    <mergeCell ref="A164:A165"/>
    <mergeCell ref="B164:B165"/>
    <mergeCell ref="C164:C165"/>
    <mergeCell ref="D164:D165"/>
    <mergeCell ref="E168:E169"/>
    <mergeCell ref="A170:A171"/>
    <mergeCell ref="B170:B171"/>
    <mergeCell ref="C170:C171"/>
    <mergeCell ref="D170:D171"/>
    <mergeCell ref="E170:E171"/>
    <mergeCell ref="A168:A169"/>
    <mergeCell ref="B168:B169"/>
    <mergeCell ref="C168:C169"/>
    <mergeCell ref="D168:D169"/>
    <mergeCell ref="E172:E173"/>
    <mergeCell ref="A174:A175"/>
    <mergeCell ref="B174:B175"/>
    <mergeCell ref="C174:C175"/>
    <mergeCell ref="D174:D175"/>
    <mergeCell ref="E174:E175"/>
    <mergeCell ref="A172:A173"/>
    <mergeCell ref="B172:B173"/>
    <mergeCell ref="C172:C173"/>
    <mergeCell ref="D172:D173"/>
    <mergeCell ref="E176:E177"/>
    <mergeCell ref="A178:A179"/>
    <mergeCell ref="B178:B179"/>
    <mergeCell ref="C178:C179"/>
    <mergeCell ref="D178:D179"/>
    <mergeCell ref="E178:E179"/>
    <mergeCell ref="A176:A177"/>
    <mergeCell ref="B176:B177"/>
    <mergeCell ref="C176:C177"/>
    <mergeCell ref="D176:D177"/>
    <mergeCell ref="E180:E181"/>
    <mergeCell ref="A182:A183"/>
    <mergeCell ref="B182:B183"/>
    <mergeCell ref="C182:C183"/>
    <mergeCell ref="D182:D183"/>
    <mergeCell ref="E182:E183"/>
    <mergeCell ref="A180:A181"/>
    <mergeCell ref="B180:B181"/>
    <mergeCell ref="C180:C181"/>
    <mergeCell ref="D180:D181"/>
    <mergeCell ref="E184:E185"/>
    <mergeCell ref="A186:A187"/>
    <mergeCell ref="B186:B187"/>
    <mergeCell ref="C186:C187"/>
    <mergeCell ref="D186:D187"/>
    <mergeCell ref="E186:E187"/>
    <mergeCell ref="A184:A185"/>
    <mergeCell ref="B184:B185"/>
    <mergeCell ref="C184:C185"/>
    <mergeCell ref="D184:D185"/>
    <mergeCell ref="E188:E189"/>
    <mergeCell ref="A190:A191"/>
    <mergeCell ref="B190:B191"/>
    <mergeCell ref="C190:C191"/>
    <mergeCell ref="D190:D191"/>
    <mergeCell ref="E190:E191"/>
    <mergeCell ref="A188:A189"/>
    <mergeCell ref="B188:B189"/>
    <mergeCell ref="C188:C189"/>
    <mergeCell ref="D188:D189"/>
    <mergeCell ref="E192:E193"/>
    <mergeCell ref="A194:A195"/>
    <mergeCell ref="B194:B195"/>
    <mergeCell ref="C194:C195"/>
    <mergeCell ref="D194:D195"/>
    <mergeCell ref="E194:E195"/>
    <mergeCell ref="A192:A193"/>
    <mergeCell ref="B192:B193"/>
    <mergeCell ref="C192:C193"/>
    <mergeCell ref="D192:D193"/>
    <mergeCell ref="E196:E197"/>
    <mergeCell ref="A198:A199"/>
    <mergeCell ref="B198:B199"/>
    <mergeCell ref="C198:C199"/>
    <mergeCell ref="D198:D199"/>
    <mergeCell ref="E198:E199"/>
    <mergeCell ref="A196:A197"/>
    <mergeCell ref="B196:B197"/>
    <mergeCell ref="C196:C197"/>
    <mergeCell ref="D196:D197"/>
    <mergeCell ref="E200:E201"/>
    <mergeCell ref="A202:A203"/>
    <mergeCell ref="B202:B203"/>
    <mergeCell ref="C202:C203"/>
    <mergeCell ref="D202:D203"/>
    <mergeCell ref="E202:E203"/>
    <mergeCell ref="A200:A201"/>
    <mergeCell ref="B200:B201"/>
    <mergeCell ref="C200:C201"/>
    <mergeCell ref="D200:D201"/>
    <mergeCell ref="A206:A207"/>
    <mergeCell ref="B206:B207"/>
    <mergeCell ref="C206:C207"/>
    <mergeCell ref="D206:D207"/>
    <mergeCell ref="E208:E209"/>
    <mergeCell ref="A210:A211"/>
    <mergeCell ref="B210:B211"/>
    <mergeCell ref="C210:C211"/>
    <mergeCell ref="D210:D211"/>
    <mergeCell ref="E210:E211"/>
    <mergeCell ref="A208:A209"/>
    <mergeCell ref="B208:B209"/>
    <mergeCell ref="C208:C209"/>
    <mergeCell ref="D208:D209"/>
    <mergeCell ref="E212:E213"/>
    <mergeCell ref="A214:A215"/>
    <mergeCell ref="B214:B215"/>
    <mergeCell ref="C214:C215"/>
    <mergeCell ref="D214:D215"/>
    <mergeCell ref="E214:E215"/>
    <mergeCell ref="A212:A213"/>
    <mergeCell ref="B212:B213"/>
    <mergeCell ref="C212:C213"/>
    <mergeCell ref="D212:D213"/>
    <mergeCell ref="E216:E217"/>
    <mergeCell ref="A218:A219"/>
    <mergeCell ref="B218:B219"/>
    <mergeCell ref="C218:C219"/>
    <mergeCell ref="D218:D219"/>
    <mergeCell ref="E218:E219"/>
    <mergeCell ref="A216:A217"/>
    <mergeCell ref="B216:B217"/>
    <mergeCell ref="C216:C217"/>
    <mergeCell ref="D216:D217"/>
    <mergeCell ref="E220:E221"/>
    <mergeCell ref="A222:A223"/>
    <mergeCell ref="B222:B223"/>
    <mergeCell ref="C222:C223"/>
    <mergeCell ref="D222:D223"/>
    <mergeCell ref="E222:E223"/>
    <mergeCell ref="A220:A221"/>
    <mergeCell ref="B220:B221"/>
    <mergeCell ref="C220:C221"/>
    <mergeCell ref="D220:D221"/>
    <mergeCell ref="E224:E225"/>
    <mergeCell ref="A226:A227"/>
    <mergeCell ref="B226:B227"/>
    <mergeCell ref="C226:C227"/>
    <mergeCell ref="D226:D227"/>
    <mergeCell ref="E226:E227"/>
    <mergeCell ref="A224:A225"/>
    <mergeCell ref="B224:B225"/>
    <mergeCell ref="C224:C225"/>
    <mergeCell ref="D224:D225"/>
    <mergeCell ref="E228:E229"/>
    <mergeCell ref="A234:A235"/>
    <mergeCell ref="B234:B235"/>
    <mergeCell ref="C234:C235"/>
    <mergeCell ref="D234:D235"/>
    <mergeCell ref="E234:E235"/>
    <mergeCell ref="A228:A229"/>
    <mergeCell ref="B228:B229"/>
    <mergeCell ref="C228:C229"/>
    <mergeCell ref="D228:D229"/>
    <mergeCell ref="A236:A237"/>
    <mergeCell ref="B236:B237"/>
    <mergeCell ref="C236:C237"/>
    <mergeCell ref="D236:D237"/>
    <mergeCell ref="E236:E237"/>
    <mergeCell ref="E232:E233"/>
    <mergeCell ref="A238:A239"/>
    <mergeCell ref="B238:B239"/>
    <mergeCell ref="C238:C239"/>
    <mergeCell ref="D238:D239"/>
    <mergeCell ref="E238:E239"/>
    <mergeCell ref="A232:A233"/>
    <mergeCell ref="B232:B233"/>
    <mergeCell ref="C232:C233"/>
    <mergeCell ref="D232:D233"/>
    <mergeCell ref="E240:E241"/>
    <mergeCell ref="A242:A243"/>
    <mergeCell ref="B242:B243"/>
    <mergeCell ref="C242:C243"/>
    <mergeCell ref="D242:D243"/>
    <mergeCell ref="E242:E243"/>
    <mergeCell ref="A240:A241"/>
    <mergeCell ref="B240:B241"/>
    <mergeCell ref="C240:C241"/>
    <mergeCell ref="D240:D241"/>
    <mergeCell ref="C248:C249"/>
    <mergeCell ref="D248:D249"/>
    <mergeCell ref="E248:E249"/>
    <mergeCell ref="C246:C247"/>
    <mergeCell ref="D246:D247"/>
    <mergeCell ref="E244:E245"/>
    <mergeCell ref="E246:E247"/>
    <mergeCell ref="C244:C245"/>
    <mergeCell ref="D244:D245"/>
    <mergeCell ref="A254:A255"/>
    <mergeCell ref="B254:B255"/>
    <mergeCell ref="C254:C255"/>
    <mergeCell ref="D254:D255"/>
    <mergeCell ref="A252:A253"/>
    <mergeCell ref="B252:B253"/>
    <mergeCell ref="C252:C253"/>
    <mergeCell ref="D252:D253"/>
    <mergeCell ref="A258:A259"/>
    <mergeCell ref="B258:B259"/>
    <mergeCell ref="C258:C259"/>
    <mergeCell ref="D258:D259"/>
    <mergeCell ref="A256:A257"/>
    <mergeCell ref="B256:B257"/>
    <mergeCell ref="C256:C257"/>
    <mergeCell ref="D256:D257"/>
    <mergeCell ref="A262:A263"/>
    <mergeCell ref="B262:B263"/>
    <mergeCell ref="C262:C263"/>
    <mergeCell ref="D262:D263"/>
    <mergeCell ref="A260:A261"/>
    <mergeCell ref="B260:B261"/>
    <mergeCell ref="C260:C261"/>
    <mergeCell ref="D260:D261"/>
    <mergeCell ref="E264:E265"/>
    <mergeCell ref="A268:A269"/>
    <mergeCell ref="B268:B269"/>
    <mergeCell ref="C268:C269"/>
    <mergeCell ref="D268:D269"/>
    <mergeCell ref="E268:E269"/>
    <mergeCell ref="A264:A265"/>
    <mergeCell ref="B264:B265"/>
    <mergeCell ref="C264:C265"/>
    <mergeCell ref="D264:D265"/>
    <mergeCell ref="E266:E267"/>
    <mergeCell ref="A270:A271"/>
    <mergeCell ref="B270:B271"/>
    <mergeCell ref="C270:C271"/>
    <mergeCell ref="D270:D271"/>
    <mergeCell ref="E270:E271"/>
    <mergeCell ref="A266:A267"/>
    <mergeCell ref="B266:B267"/>
    <mergeCell ref="C266:C267"/>
    <mergeCell ref="D266:D267"/>
    <mergeCell ref="E272:E273"/>
    <mergeCell ref="A274:A275"/>
    <mergeCell ref="B274:B275"/>
    <mergeCell ref="C274:C275"/>
    <mergeCell ref="D274:D275"/>
    <mergeCell ref="E274:E275"/>
    <mergeCell ref="A272:A273"/>
    <mergeCell ref="B272:B273"/>
    <mergeCell ref="C272:C273"/>
    <mergeCell ref="D272:D273"/>
    <mergeCell ref="E276:E277"/>
    <mergeCell ref="A278:A279"/>
    <mergeCell ref="B278:B279"/>
    <mergeCell ref="C278:C279"/>
    <mergeCell ref="D278:D279"/>
    <mergeCell ref="E278:E279"/>
    <mergeCell ref="A276:A277"/>
    <mergeCell ref="B276:B277"/>
    <mergeCell ref="C276:C277"/>
    <mergeCell ref="D276:D277"/>
    <mergeCell ref="E280:E281"/>
    <mergeCell ref="A282:A283"/>
    <mergeCell ref="B282:B283"/>
    <mergeCell ref="C282:C283"/>
    <mergeCell ref="D282:D283"/>
    <mergeCell ref="E282:E283"/>
    <mergeCell ref="A280:A281"/>
    <mergeCell ref="B280:B281"/>
    <mergeCell ref="C280:C281"/>
    <mergeCell ref="D280:D281"/>
    <mergeCell ref="E284:E285"/>
    <mergeCell ref="A286:A287"/>
    <mergeCell ref="B286:B287"/>
    <mergeCell ref="C286:C287"/>
    <mergeCell ref="D286:D287"/>
    <mergeCell ref="E286:E287"/>
    <mergeCell ref="A284:A285"/>
    <mergeCell ref="B284:B285"/>
    <mergeCell ref="C284:C285"/>
    <mergeCell ref="D284:D285"/>
    <mergeCell ref="E288:E289"/>
    <mergeCell ref="A290:A291"/>
    <mergeCell ref="B290:B291"/>
    <mergeCell ref="C290:C291"/>
    <mergeCell ref="D290:D291"/>
    <mergeCell ref="E290:E291"/>
    <mergeCell ref="A288:A289"/>
    <mergeCell ref="B288:B289"/>
    <mergeCell ref="C288:C289"/>
    <mergeCell ref="D288:D289"/>
    <mergeCell ref="E292:E293"/>
    <mergeCell ref="A294:A295"/>
    <mergeCell ref="B294:B295"/>
    <mergeCell ref="C294:C295"/>
    <mergeCell ref="D294:D295"/>
    <mergeCell ref="E294:E295"/>
    <mergeCell ref="A292:A293"/>
    <mergeCell ref="B292:B293"/>
    <mergeCell ref="C292:C293"/>
    <mergeCell ref="D292:D293"/>
    <mergeCell ref="E296:E297"/>
    <mergeCell ref="A298:A299"/>
    <mergeCell ref="B298:B299"/>
    <mergeCell ref="C298:C299"/>
    <mergeCell ref="D298:D299"/>
    <mergeCell ref="E298:E299"/>
    <mergeCell ref="A296:A297"/>
    <mergeCell ref="B296:B297"/>
    <mergeCell ref="C296:C297"/>
    <mergeCell ref="D296:D297"/>
    <mergeCell ref="E300:E301"/>
    <mergeCell ref="A302:A303"/>
    <mergeCell ref="B302:B303"/>
    <mergeCell ref="C302:C303"/>
    <mergeCell ref="D302:D303"/>
    <mergeCell ref="E302:E303"/>
    <mergeCell ref="A300:A301"/>
    <mergeCell ref="B300:B301"/>
    <mergeCell ref="C300:C301"/>
    <mergeCell ref="D300:D301"/>
    <mergeCell ref="E304:E305"/>
    <mergeCell ref="A306:A307"/>
    <mergeCell ref="B306:B307"/>
    <mergeCell ref="C306:C307"/>
    <mergeCell ref="D306:D307"/>
    <mergeCell ref="E306:E307"/>
    <mergeCell ref="A304:A305"/>
    <mergeCell ref="B304:B305"/>
    <mergeCell ref="C304:C305"/>
    <mergeCell ref="D304:D305"/>
    <mergeCell ref="A308:A309"/>
    <mergeCell ref="B308:B309"/>
    <mergeCell ref="C308:C309"/>
    <mergeCell ref="D308:D309"/>
    <mergeCell ref="E310:E311"/>
    <mergeCell ref="A312:A313"/>
    <mergeCell ref="B312:B313"/>
    <mergeCell ref="C312:C313"/>
    <mergeCell ref="D312:D313"/>
    <mergeCell ref="E312:E313"/>
    <mergeCell ref="A310:A311"/>
    <mergeCell ref="B310:B311"/>
    <mergeCell ref="C310:C311"/>
    <mergeCell ref="D310:D311"/>
    <mergeCell ref="E314:E315"/>
    <mergeCell ref="A316:A317"/>
    <mergeCell ref="B316:B317"/>
    <mergeCell ref="C316:C317"/>
    <mergeCell ref="D316:D317"/>
    <mergeCell ref="E316:E317"/>
    <mergeCell ref="A314:A315"/>
    <mergeCell ref="B314:B315"/>
    <mergeCell ref="C314:C315"/>
    <mergeCell ref="D314:D315"/>
    <mergeCell ref="E318:E319"/>
    <mergeCell ref="A320:A321"/>
    <mergeCell ref="B320:B321"/>
    <mergeCell ref="C320:C321"/>
    <mergeCell ref="D320:D321"/>
    <mergeCell ref="E320:E321"/>
    <mergeCell ref="A318:A319"/>
    <mergeCell ref="B318:B319"/>
    <mergeCell ref="C318:C319"/>
    <mergeCell ref="D318:D319"/>
    <mergeCell ref="E322:E323"/>
    <mergeCell ref="A324:A325"/>
    <mergeCell ref="B324:B325"/>
    <mergeCell ref="C324:C325"/>
    <mergeCell ref="E324:E325"/>
    <mergeCell ref="D324:D325"/>
    <mergeCell ref="A322:A323"/>
    <mergeCell ref="B322:B323"/>
    <mergeCell ref="C322:C323"/>
    <mergeCell ref="D322:D323"/>
    <mergeCell ref="E326:E327"/>
    <mergeCell ref="A328:A329"/>
    <mergeCell ref="B328:B329"/>
    <mergeCell ref="C328:C329"/>
    <mergeCell ref="D328:D329"/>
    <mergeCell ref="E328:E329"/>
    <mergeCell ref="A326:A327"/>
    <mergeCell ref="B326:B327"/>
    <mergeCell ref="C326:C327"/>
    <mergeCell ref="D326:D327"/>
    <mergeCell ref="E330:E331"/>
    <mergeCell ref="A332:A333"/>
    <mergeCell ref="B332:B333"/>
    <mergeCell ref="C332:C333"/>
    <mergeCell ref="D332:D333"/>
    <mergeCell ref="E332:E333"/>
    <mergeCell ref="A330:A331"/>
    <mergeCell ref="B330:B331"/>
    <mergeCell ref="C330:C331"/>
    <mergeCell ref="D330:D331"/>
    <mergeCell ref="E334:E335"/>
    <mergeCell ref="A336:A337"/>
    <mergeCell ref="B336:B337"/>
    <mergeCell ref="C336:C337"/>
    <mergeCell ref="D336:D337"/>
    <mergeCell ref="A334:A335"/>
    <mergeCell ref="B334:B335"/>
    <mergeCell ref="C334:C335"/>
    <mergeCell ref="D334:D335"/>
    <mergeCell ref="E338:E339"/>
    <mergeCell ref="A340:A341"/>
    <mergeCell ref="B340:B341"/>
    <mergeCell ref="C340:C341"/>
    <mergeCell ref="D340:D341"/>
    <mergeCell ref="E340:E341"/>
    <mergeCell ref="A338:A339"/>
    <mergeCell ref="B338:B339"/>
    <mergeCell ref="C338:C339"/>
    <mergeCell ref="D338:D339"/>
    <mergeCell ref="E342:E343"/>
    <mergeCell ref="A344:A345"/>
    <mergeCell ref="B344:B345"/>
    <mergeCell ref="C344:C345"/>
    <mergeCell ref="D344:D345"/>
    <mergeCell ref="E344:E345"/>
    <mergeCell ref="A342:A343"/>
    <mergeCell ref="B342:B343"/>
    <mergeCell ref="C342:C343"/>
    <mergeCell ref="D342:D343"/>
    <mergeCell ref="E346:E347"/>
    <mergeCell ref="A348:A349"/>
    <mergeCell ref="B348:B349"/>
    <mergeCell ref="C348:C349"/>
    <mergeCell ref="D348:D349"/>
    <mergeCell ref="E348:E349"/>
    <mergeCell ref="A346:A347"/>
    <mergeCell ref="B346:B347"/>
    <mergeCell ref="C346:C347"/>
    <mergeCell ref="D346:D347"/>
    <mergeCell ref="E350:E351"/>
    <mergeCell ref="A352:A353"/>
    <mergeCell ref="B352:B353"/>
    <mergeCell ref="C352:C353"/>
    <mergeCell ref="D352:D353"/>
    <mergeCell ref="E352:E353"/>
    <mergeCell ref="A350:A351"/>
    <mergeCell ref="B350:B351"/>
    <mergeCell ref="C350:C351"/>
    <mergeCell ref="D350:D351"/>
    <mergeCell ref="E354:E355"/>
    <mergeCell ref="A356:A357"/>
    <mergeCell ref="B356:B357"/>
    <mergeCell ref="C356:C357"/>
    <mergeCell ref="D356:D357"/>
    <mergeCell ref="E356:E357"/>
    <mergeCell ref="A354:A355"/>
    <mergeCell ref="B354:B355"/>
    <mergeCell ref="C354:C355"/>
    <mergeCell ref="D354:D355"/>
    <mergeCell ref="E358:E359"/>
    <mergeCell ref="A360:A361"/>
    <mergeCell ref="B360:B361"/>
    <mergeCell ref="C360:C361"/>
    <mergeCell ref="D360:D361"/>
    <mergeCell ref="E360:E361"/>
    <mergeCell ref="A358:A359"/>
    <mergeCell ref="B358:B359"/>
    <mergeCell ref="C358:C359"/>
    <mergeCell ref="D358:D359"/>
    <mergeCell ref="E490:E491"/>
    <mergeCell ref="A490:A491"/>
    <mergeCell ref="B490:B491"/>
    <mergeCell ref="C490:C491"/>
    <mergeCell ref="D490:D491"/>
    <mergeCell ref="E492:E493"/>
    <mergeCell ref="A494:A495"/>
    <mergeCell ref="B494:B495"/>
    <mergeCell ref="C494:C495"/>
    <mergeCell ref="D494:D495"/>
    <mergeCell ref="E494:E495"/>
    <mergeCell ref="A492:A493"/>
    <mergeCell ref="B492:B493"/>
    <mergeCell ref="C492:C493"/>
    <mergeCell ref="D492:D493"/>
    <mergeCell ref="E496:E497"/>
    <mergeCell ref="A498:A499"/>
    <mergeCell ref="B498:B499"/>
    <mergeCell ref="C498:C499"/>
    <mergeCell ref="D498:D499"/>
    <mergeCell ref="E498:E499"/>
    <mergeCell ref="A496:A497"/>
    <mergeCell ref="B496:B497"/>
    <mergeCell ref="C496:C497"/>
    <mergeCell ref="D496:D497"/>
    <mergeCell ref="E500:E501"/>
    <mergeCell ref="A502:A503"/>
    <mergeCell ref="B502:B503"/>
    <mergeCell ref="C502:C503"/>
    <mergeCell ref="D502:D503"/>
    <mergeCell ref="E502:E503"/>
    <mergeCell ref="A500:A501"/>
    <mergeCell ref="B500:B501"/>
    <mergeCell ref="C500:C501"/>
    <mergeCell ref="D500:D501"/>
    <mergeCell ref="E504:E505"/>
    <mergeCell ref="A506:A507"/>
    <mergeCell ref="B506:B507"/>
    <mergeCell ref="C506:C507"/>
    <mergeCell ref="D506:D507"/>
    <mergeCell ref="E506:E507"/>
    <mergeCell ref="A504:A505"/>
    <mergeCell ref="B504:B505"/>
    <mergeCell ref="C504:C505"/>
    <mergeCell ref="D504:D505"/>
    <mergeCell ref="E508:E509"/>
    <mergeCell ref="A510:A511"/>
    <mergeCell ref="B510:B511"/>
    <mergeCell ref="C510:C511"/>
    <mergeCell ref="D510:D511"/>
    <mergeCell ref="E510:E511"/>
    <mergeCell ref="A508:A509"/>
    <mergeCell ref="B508:B509"/>
    <mergeCell ref="C508:C509"/>
    <mergeCell ref="D508:D509"/>
    <mergeCell ref="E512:E513"/>
    <mergeCell ref="A514:A515"/>
    <mergeCell ref="B514:B515"/>
    <mergeCell ref="C514:C515"/>
    <mergeCell ref="D514:D515"/>
    <mergeCell ref="E514:E515"/>
    <mergeCell ref="A512:A513"/>
    <mergeCell ref="B512:B513"/>
    <mergeCell ref="C512:C513"/>
    <mergeCell ref="D512:D513"/>
    <mergeCell ref="E516:E517"/>
    <mergeCell ref="A518:A519"/>
    <mergeCell ref="B518:B519"/>
    <mergeCell ref="C518:C519"/>
    <mergeCell ref="D518:D519"/>
    <mergeCell ref="E518:E519"/>
    <mergeCell ref="A516:A517"/>
    <mergeCell ref="B516:B517"/>
    <mergeCell ref="C516:C517"/>
    <mergeCell ref="D516:D517"/>
    <mergeCell ref="E520:E521"/>
    <mergeCell ref="A522:A523"/>
    <mergeCell ref="B522:B523"/>
    <mergeCell ref="C522:C523"/>
    <mergeCell ref="D522:D523"/>
    <mergeCell ref="E522:E523"/>
    <mergeCell ref="A520:A521"/>
    <mergeCell ref="B520:B521"/>
    <mergeCell ref="C520:C521"/>
    <mergeCell ref="D520:D521"/>
    <mergeCell ref="E524:E525"/>
    <mergeCell ref="A526:A527"/>
    <mergeCell ref="B526:B527"/>
    <mergeCell ref="C526:C527"/>
    <mergeCell ref="D526:D527"/>
    <mergeCell ref="E526:E527"/>
    <mergeCell ref="A524:A525"/>
    <mergeCell ref="B524:B525"/>
    <mergeCell ref="C524:C525"/>
    <mergeCell ref="D524:D525"/>
    <mergeCell ref="E528:E529"/>
    <mergeCell ref="A530:A531"/>
    <mergeCell ref="B530:B531"/>
    <mergeCell ref="C530:C531"/>
    <mergeCell ref="D530:D531"/>
    <mergeCell ref="E530:E531"/>
    <mergeCell ref="A528:A529"/>
    <mergeCell ref="B528:B529"/>
    <mergeCell ref="C528:C529"/>
    <mergeCell ref="D528:D529"/>
    <mergeCell ref="E532:E533"/>
    <mergeCell ref="A534:A535"/>
    <mergeCell ref="B534:B535"/>
    <mergeCell ref="C534:C535"/>
    <mergeCell ref="D534:D535"/>
    <mergeCell ref="E534:E535"/>
    <mergeCell ref="A532:A533"/>
    <mergeCell ref="B532:B533"/>
    <mergeCell ref="C532:C533"/>
    <mergeCell ref="D532:D533"/>
    <mergeCell ref="E536:E537"/>
    <mergeCell ref="A538:A539"/>
    <mergeCell ref="B538:B539"/>
    <mergeCell ref="C538:C539"/>
    <mergeCell ref="D538:D539"/>
    <mergeCell ref="E538:E539"/>
    <mergeCell ref="A536:A537"/>
    <mergeCell ref="B536:B537"/>
    <mergeCell ref="C536:C537"/>
    <mergeCell ref="D536:D537"/>
    <mergeCell ref="E540:E541"/>
    <mergeCell ref="A542:A543"/>
    <mergeCell ref="B542:B543"/>
    <mergeCell ref="C542:C543"/>
    <mergeCell ref="D542:D543"/>
    <mergeCell ref="E542:E543"/>
    <mergeCell ref="A540:A541"/>
    <mergeCell ref="B540:B541"/>
    <mergeCell ref="C540:C541"/>
    <mergeCell ref="D540:D541"/>
    <mergeCell ref="A548:A549"/>
    <mergeCell ref="B548:B549"/>
    <mergeCell ref="C548:C549"/>
    <mergeCell ref="D548:D549"/>
    <mergeCell ref="A546:A547"/>
    <mergeCell ref="B546:B547"/>
    <mergeCell ref="C546:C547"/>
    <mergeCell ref="D546:D547"/>
    <mergeCell ref="A552:A553"/>
    <mergeCell ref="B552:B553"/>
    <mergeCell ref="C552:C553"/>
    <mergeCell ref="D552:D553"/>
    <mergeCell ref="A550:A551"/>
    <mergeCell ref="B550:B551"/>
    <mergeCell ref="C550:C551"/>
    <mergeCell ref="D550:D551"/>
    <mergeCell ref="E554:E555"/>
    <mergeCell ref="A556:A557"/>
    <mergeCell ref="B556:B557"/>
    <mergeCell ref="C556:C557"/>
    <mergeCell ref="D556:D557"/>
    <mergeCell ref="E556:E557"/>
    <mergeCell ref="A554:A555"/>
    <mergeCell ref="B554:B555"/>
    <mergeCell ref="C554:C555"/>
    <mergeCell ref="D554:D555"/>
    <mergeCell ref="E558:E559"/>
    <mergeCell ref="A560:A561"/>
    <mergeCell ref="B560:B561"/>
    <mergeCell ref="C560:C561"/>
    <mergeCell ref="D560:D561"/>
    <mergeCell ref="E560:E561"/>
    <mergeCell ref="A558:A559"/>
    <mergeCell ref="B558:B559"/>
    <mergeCell ref="C558:C559"/>
    <mergeCell ref="D558:D559"/>
    <mergeCell ref="E562:E563"/>
    <mergeCell ref="A564:A565"/>
    <mergeCell ref="B564:B565"/>
    <mergeCell ref="C564:C565"/>
    <mergeCell ref="D564:D565"/>
    <mergeCell ref="E564:E565"/>
    <mergeCell ref="A562:A563"/>
    <mergeCell ref="B562:B563"/>
    <mergeCell ref="C562:C563"/>
    <mergeCell ref="D562:D563"/>
    <mergeCell ref="E566:E567"/>
    <mergeCell ref="A568:A569"/>
    <mergeCell ref="B568:B569"/>
    <mergeCell ref="C568:C569"/>
    <mergeCell ref="D568:D569"/>
    <mergeCell ref="E568:E569"/>
    <mergeCell ref="A566:A567"/>
    <mergeCell ref="B566:B567"/>
    <mergeCell ref="C566:C567"/>
    <mergeCell ref="D566:D567"/>
    <mergeCell ref="E570:E571"/>
    <mergeCell ref="A572:A573"/>
    <mergeCell ref="B572:B573"/>
    <mergeCell ref="C572:C573"/>
    <mergeCell ref="D572:D573"/>
    <mergeCell ref="E572:E573"/>
    <mergeCell ref="A570:A571"/>
    <mergeCell ref="B570:B571"/>
    <mergeCell ref="C570:C571"/>
    <mergeCell ref="D570:D571"/>
    <mergeCell ref="A576:A577"/>
    <mergeCell ref="B576:B577"/>
    <mergeCell ref="C576:C577"/>
    <mergeCell ref="D576:D577"/>
    <mergeCell ref="A574:A575"/>
    <mergeCell ref="B574:B575"/>
    <mergeCell ref="C574:C575"/>
    <mergeCell ref="D574:D575"/>
    <mergeCell ref="A578:A579"/>
    <mergeCell ref="B578:B579"/>
    <mergeCell ref="C578:C579"/>
    <mergeCell ref="D578:D579"/>
    <mergeCell ref="A580:A581"/>
    <mergeCell ref="B580:B581"/>
    <mergeCell ref="C580:C581"/>
    <mergeCell ref="D580:D581"/>
    <mergeCell ref="D584:D585"/>
    <mergeCell ref="A582:A583"/>
    <mergeCell ref="B582:B583"/>
    <mergeCell ref="C582:C583"/>
    <mergeCell ref="D582:D583"/>
    <mergeCell ref="A584:A585"/>
    <mergeCell ref="B584:B585"/>
    <mergeCell ref="C584:C585"/>
    <mergeCell ref="D588:D589"/>
    <mergeCell ref="A586:A587"/>
    <mergeCell ref="B586:B587"/>
    <mergeCell ref="C586:C587"/>
    <mergeCell ref="D586:D587"/>
    <mergeCell ref="A588:A589"/>
    <mergeCell ref="B588:B589"/>
    <mergeCell ref="C588:C589"/>
    <mergeCell ref="E590:E591"/>
    <mergeCell ref="E594:E595"/>
    <mergeCell ref="A592:A593"/>
    <mergeCell ref="B592:B593"/>
    <mergeCell ref="C592:C593"/>
    <mergeCell ref="D592:D593"/>
    <mergeCell ref="A594:A595"/>
    <mergeCell ref="B594:B595"/>
    <mergeCell ref="C594:C595"/>
    <mergeCell ref="D594:D595"/>
    <mergeCell ref="E596:E597"/>
    <mergeCell ref="A598:A599"/>
    <mergeCell ref="B598:B599"/>
    <mergeCell ref="C598:C599"/>
    <mergeCell ref="D598:D599"/>
    <mergeCell ref="E598:E599"/>
    <mergeCell ref="A596:A597"/>
    <mergeCell ref="B596:B597"/>
    <mergeCell ref="C596:C597"/>
    <mergeCell ref="D596:D597"/>
    <mergeCell ref="E600:E601"/>
    <mergeCell ref="A604:A605"/>
    <mergeCell ref="B604:B605"/>
    <mergeCell ref="C604:C605"/>
    <mergeCell ref="D604:D605"/>
    <mergeCell ref="E604:E605"/>
    <mergeCell ref="A600:A601"/>
    <mergeCell ref="B600:B601"/>
    <mergeCell ref="C600:C601"/>
    <mergeCell ref="D600:D601"/>
    <mergeCell ref="E606:E607"/>
    <mergeCell ref="A608:A609"/>
    <mergeCell ref="B608:B609"/>
    <mergeCell ref="C608:C609"/>
    <mergeCell ref="D608:D609"/>
    <mergeCell ref="E608:E609"/>
    <mergeCell ref="A606:A607"/>
    <mergeCell ref="B606:B607"/>
    <mergeCell ref="C606:C607"/>
    <mergeCell ref="D606:D607"/>
    <mergeCell ref="A610:A611"/>
    <mergeCell ref="B610:B611"/>
    <mergeCell ref="C610:C611"/>
    <mergeCell ref="D610:D611"/>
    <mergeCell ref="A612:A613"/>
    <mergeCell ref="B612:B613"/>
    <mergeCell ref="C612:C613"/>
    <mergeCell ref="D612:D613"/>
    <mergeCell ref="B626:B627"/>
    <mergeCell ref="C626:C627"/>
    <mergeCell ref="D626:D627"/>
    <mergeCell ref="E610:E611"/>
    <mergeCell ref="E612:E613"/>
    <mergeCell ref="E616:E617"/>
    <mergeCell ref="E626:E627"/>
    <mergeCell ref="E614:E615"/>
    <mergeCell ref="C624:C625"/>
    <mergeCell ref="D618:D619"/>
    <mergeCell ref="A622:A623"/>
    <mergeCell ref="B622:B623"/>
    <mergeCell ref="C622:C623"/>
    <mergeCell ref="D622:D623"/>
    <mergeCell ref="A624:A625"/>
    <mergeCell ref="B624:B625"/>
    <mergeCell ref="D624:D625"/>
    <mergeCell ref="E624:E625"/>
    <mergeCell ref="A626:A627"/>
    <mergeCell ref="E628:E629"/>
    <mergeCell ref="A634:A635"/>
    <mergeCell ref="B634:B635"/>
    <mergeCell ref="C634:C635"/>
    <mergeCell ref="D634:D635"/>
    <mergeCell ref="E634:E635"/>
    <mergeCell ref="A628:A629"/>
    <mergeCell ref="B628:B629"/>
    <mergeCell ref="C628:C629"/>
    <mergeCell ref="D628:D629"/>
    <mergeCell ref="E630:E631"/>
    <mergeCell ref="A620:A621"/>
    <mergeCell ref="B620:B621"/>
    <mergeCell ref="C620:C621"/>
    <mergeCell ref="D620:D621"/>
    <mergeCell ref="E620:E621"/>
    <mergeCell ref="A630:A631"/>
    <mergeCell ref="B630:B631"/>
    <mergeCell ref="C630:C631"/>
    <mergeCell ref="D630:D631"/>
    <mergeCell ref="E640:E641"/>
    <mergeCell ref="A640:A641"/>
    <mergeCell ref="B640:B641"/>
    <mergeCell ref="C640:C641"/>
    <mergeCell ref="D640:D641"/>
    <mergeCell ref="E632:E633"/>
    <mergeCell ref="A632:A633"/>
    <mergeCell ref="B632:B633"/>
    <mergeCell ref="C632:C633"/>
    <mergeCell ref="D632:D633"/>
    <mergeCell ref="E642:E643"/>
    <mergeCell ref="A644:A645"/>
    <mergeCell ref="B644:B645"/>
    <mergeCell ref="C644:C645"/>
    <mergeCell ref="D644:D645"/>
    <mergeCell ref="E644:E645"/>
    <mergeCell ref="A642:A643"/>
    <mergeCell ref="B642:B643"/>
    <mergeCell ref="C642:C643"/>
    <mergeCell ref="D642:D643"/>
    <mergeCell ref="E646:E647"/>
    <mergeCell ref="A648:A649"/>
    <mergeCell ref="B648:B649"/>
    <mergeCell ref="C648:C649"/>
    <mergeCell ref="D648:D649"/>
    <mergeCell ref="E648:E649"/>
    <mergeCell ref="A646:A647"/>
    <mergeCell ref="B646:B647"/>
    <mergeCell ref="C646:C647"/>
    <mergeCell ref="D646:D647"/>
    <mergeCell ref="E652:E653"/>
    <mergeCell ref="A654:A655"/>
    <mergeCell ref="B654:B655"/>
    <mergeCell ref="C654:C655"/>
    <mergeCell ref="D654:D655"/>
    <mergeCell ref="E654:E655"/>
    <mergeCell ref="A652:A653"/>
    <mergeCell ref="B652:B653"/>
    <mergeCell ref="C652:C653"/>
    <mergeCell ref="D652:D653"/>
    <mergeCell ref="E656:E657"/>
    <mergeCell ref="A658:A659"/>
    <mergeCell ref="B658:B659"/>
    <mergeCell ref="C658:C659"/>
    <mergeCell ref="D658:D659"/>
    <mergeCell ref="E658:E659"/>
    <mergeCell ref="A656:A657"/>
    <mergeCell ref="B656:B657"/>
    <mergeCell ref="C656:C657"/>
    <mergeCell ref="D656:D657"/>
    <mergeCell ref="E660:E661"/>
    <mergeCell ref="A662:A663"/>
    <mergeCell ref="B662:B663"/>
    <mergeCell ref="C662:C663"/>
    <mergeCell ref="D662:D663"/>
    <mergeCell ref="E662:E663"/>
    <mergeCell ref="A660:A661"/>
    <mergeCell ref="B660:B661"/>
    <mergeCell ref="C660:C661"/>
    <mergeCell ref="D660:D661"/>
    <mergeCell ref="E664:E665"/>
    <mergeCell ref="A666:A667"/>
    <mergeCell ref="B666:B667"/>
    <mergeCell ref="C666:C667"/>
    <mergeCell ref="D666:D667"/>
    <mergeCell ref="E666:E667"/>
    <mergeCell ref="A664:A665"/>
    <mergeCell ref="B664:B665"/>
    <mergeCell ref="C664:C665"/>
    <mergeCell ref="D664:D665"/>
    <mergeCell ref="E668:E669"/>
    <mergeCell ref="A670:A671"/>
    <mergeCell ref="B670:B671"/>
    <mergeCell ref="C670:C671"/>
    <mergeCell ref="D670:D671"/>
    <mergeCell ref="E670:E671"/>
    <mergeCell ref="A668:A669"/>
    <mergeCell ref="B668:B669"/>
    <mergeCell ref="C668:C669"/>
    <mergeCell ref="D668:D669"/>
    <mergeCell ref="E672:E673"/>
    <mergeCell ref="A674:A675"/>
    <mergeCell ref="B674:B675"/>
    <mergeCell ref="C674:C675"/>
    <mergeCell ref="D674:D675"/>
    <mergeCell ref="E674:E675"/>
    <mergeCell ref="A672:A673"/>
    <mergeCell ref="B672:B673"/>
    <mergeCell ref="C672:C673"/>
    <mergeCell ref="D672:D673"/>
    <mergeCell ref="E676:E677"/>
    <mergeCell ref="A678:A679"/>
    <mergeCell ref="B678:B679"/>
    <mergeCell ref="C678:C679"/>
    <mergeCell ref="D678:D679"/>
    <mergeCell ref="E678:E679"/>
    <mergeCell ref="A676:A677"/>
    <mergeCell ref="B676:B677"/>
    <mergeCell ref="C676:C677"/>
    <mergeCell ref="D676:D677"/>
    <mergeCell ref="E680:E681"/>
    <mergeCell ref="A682:A683"/>
    <mergeCell ref="B682:B683"/>
    <mergeCell ref="C682:C683"/>
    <mergeCell ref="D682:D683"/>
    <mergeCell ref="E682:E683"/>
    <mergeCell ref="A680:A681"/>
    <mergeCell ref="B680:B681"/>
    <mergeCell ref="C680:C681"/>
    <mergeCell ref="D680:D681"/>
    <mergeCell ref="E684:E685"/>
    <mergeCell ref="A686:A687"/>
    <mergeCell ref="B686:B687"/>
    <mergeCell ref="C686:C687"/>
    <mergeCell ref="D686:D687"/>
    <mergeCell ref="E686:E687"/>
    <mergeCell ref="A684:A685"/>
    <mergeCell ref="B684:B685"/>
    <mergeCell ref="C684:C685"/>
    <mergeCell ref="D684:D685"/>
    <mergeCell ref="E690:E691"/>
    <mergeCell ref="A688:A689"/>
    <mergeCell ref="B688:B689"/>
    <mergeCell ref="C688:C689"/>
    <mergeCell ref="D688:D689"/>
    <mergeCell ref="E688:E689"/>
    <mergeCell ref="A690:A691"/>
    <mergeCell ref="B690:B691"/>
    <mergeCell ref="C690:C691"/>
    <mergeCell ref="D690:D691"/>
    <mergeCell ref="E692:E693"/>
    <mergeCell ref="A694:A695"/>
    <mergeCell ref="B694:B695"/>
    <mergeCell ref="C694:C695"/>
    <mergeCell ref="D694:D695"/>
    <mergeCell ref="E694:E695"/>
    <mergeCell ref="A692:A693"/>
    <mergeCell ref="B692:B693"/>
    <mergeCell ref="C692:C693"/>
    <mergeCell ref="D692:D693"/>
    <mergeCell ref="E696:E697"/>
    <mergeCell ref="A698:A699"/>
    <mergeCell ref="B698:B699"/>
    <mergeCell ref="C698:C699"/>
    <mergeCell ref="D698:D699"/>
    <mergeCell ref="E698:E699"/>
    <mergeCell ref="A696:A697"/>
    <mergeCell ref="B696:B697"/>
    <mergeCell ref="C696:C697"/>
    <mergeCell ref="D696:D697"/>
    <mergeCell ref="E700:E701"/>
    <mergeCell ref="A702:A703"/>
    <mergeCell ref="B702:B703"/>
    <mergeCell ref="C702:C703"/>
    <mergeCell ref="D702:D703"/>
    <mergeCell ref="E702:E703"/>
    <mergeCell ref="A700:A701"/>
    <mergeCell ref="B700:B701"/>
    <mergeCell ref="C700:C701"/>
    <mergeCell ref="D700:D701"/>
    <mergeCell ref="E704:E705"/>
    <mergeCell ref="A706:A707"/>
    <mergeCell ref="B706:B707"/>
    <mergeCell ref="C706:C707"/>
    <mergeCell ref="D706:D707"/>
    <mergeCell ref="E706:E707"/>
    <mergeCell ref="A704:A705"/>
    <mergeCell ref="B704:B705"/>
    <mergeCell ref="C704:C705"/>
    <mergeCell ref="D704:D705"/>
    <mergeCell ref="E708:E709"/>
    <mergeCell ref="A710:A711"/>
    <mergeCell ref="B710:B711"/>
    <mergeCell ref="C710:C711"/>
    <mergeCell ref="D710:D711"/>
    <mergeCell ref="E710:E711"/>
    <mergeCell ref="A708:A709"/>
    <mergeCell ref="B708:B709"/>
    <mergeCell ref="C708:C709"/>
    <mergeCell ref="D708:D709"/>
    <mergeCell ref="E712:E713"/>
    <mergeCell ref="A714:A715"/>
    <mergeCell ref="B714:B715"/>
    <mergeCell ref="C714:C715"/>
    <mergeCell ref="D714:D715"/>
    <mergeCell ref="E714:E715"/>
    <mergeCell ref="A712:A713"/>
    <mergeCell ref="B712:B713"/>
    <mergeCell ref="C712:C713"/>
    <mergeCell ref="D712:D713"/>
    <mergeCell ref="E716:E717"/>
    <mergeCell ref="A718:A719"/>
    <mergeCell ref="B718:B719"/>
    <mergeCell ref="C718:C719"/>
    <mergeCell ref="D718:D719"/>
    <mergeCell ref="E718:E719"/>
    <mergeCell ref="A716:A717"/>
    <mergeCell ref="B716:B717"/>
    <mergeCell ref="C716:C717"/>
    <mergeCell ref="D716:D717"/>
    <mergeCell ref="E720:E721"/>
    <mergeCell ref="A722:A723"/>
    <mergeCell ref="B722:B723"/>
    <mergeCell ref="C722:C723"/>
    <mergeCell ref="D722:D723"/>
    <mergeCell ref="E722:E723"/>
    <mergeCell ref="A720:A721"/>
    <mergeCell ref="B720:B721"/>
    <mergeCell ref="C720:C721"/>
    <mergeCell ref="D720:D721"/>
    <mergeCell ref="E724:E725"/>
    <mergeCell ref="A726:A727"/>
    <mergeCell ref="B726:B727"/>
    <mergeCell ref="C726:C727"/>
    <mergeCell ref="D726:D727"/>
    <mergeCell ref="E726:E727"/>
    <mergeCell ref="A724:A725"/>
    <mergeCell ref="B724:B725"/>
    <mergeCell ref="C724:C725"/>
    <mergeCell ref="D724:D725"/>
    <mergeCell ref="E728:E729"/>
    <mergeCell ref="A730:A731"/>
    <mergeCell ref="B730:B731"/>
    <mergeCell ref="C730:C731"/>
    <mergeCell ref="D730:D731"/>
    <mergeCell ref="E730:E731"/>
    <mergeCell ref="A728:A729"/>
    <mergeCell ref="B728:B729"/>
    <mergeCell ref="C728:C729"/>
    <mergeCell ref="D728:D729"/>
    <mergeCell ref="E732:E733"/>
    <mergeCell ref="A734:A735"/>
    <mergeCell ref="B734:B735"/>
    <mergeCell ref="C734:C735"/>
    <mergeCell ref="D734:D735"/>
    <mergeCell ref="E734:E735"/>
    <mergeCell ref="A732:A733"/>
    <mergeCell ref="B732:B733"/>
    <mergeCell ref="C732:C733"/>
    <mergeCell ref="D732:D733"/>
    <mergeCell ref="E736:E737"/>
    <mergeCell ref="A738:A739"/>
    <mergeCell ref="B738:B739"/>
    <mergeCell ref="C738:C739"/>
    <mergeCell ref="D738:D739"/>
    <mergeCell ref="E738:E739"/>
    <mergeCell ref="A736:A737"/>
    <mergeCell ref="B736:B737"/>
    <mergeCell ref="C736:C737"/>
    <mergeCell ref="D736:D737"/>
    <mergeCell ref="E740:E741"/>
    <mergeCell ref="A742:A743"/>
    <mergeCell ref="B742:B743"/>
    <mergeCell ref="C742:C743"/>
    <mergeCell ref="D742:D743"/>
    <mergeCell ref="E742:E743"/>
    <mergeCell ref="A740:A741"/>
    <mergeCell ref="B740:B741"/>
    <mergeCell ref="C740:C741"/>
    <mergeCell ref="D740:D741"/>
    <mergeCell ref="E744:E745"/>
    <mergeCell ref="A746:A747"/>
    <mergeCell ref="B746:B747"/>
    <mergeCell ref="C746:C747"/>
    <mergeCell ref="D746:D747"/>
    <mergeCell ref="E746:E747"/>
    <mergeCell ref="A744:A745"/>
    <mergeCell ref="B744:B745"/>
    <mergeCell ref="C744:C745"/>
    <mergeCell ref="D744:D745"/>
    <mergeCell ref="E748:E749"/>
    <mergeCell ref="A750:A751"/>
    <mergeCell ref="B750:B751"/>
    <mergeCell ref="C750:C751"/>
    <mergeCell ref="D750:D751"/>
    <mergeCell ref="E750:E751"/>
    <mergeCell ref="A748:A749"/>
    <mergeCell ref="B748:B749"/>
    <mergeCell ref="C748:C749"/>
    <mergeCell ref="D748:D749"/>
    <mergeCell ref="E752:E753"/>
    <mergeCell ref="A754:A755"/>
    <mergeCell ref="B754:B755"/>
    <mergeCell ref="C754:C755"/>
    <mergeCell ref="D754:D755"/>
    <mergeCell ref="E754:E755"/>
    <mergeCell ref="A752:A753"/>
    <mergeCell ref="B752:B753"/>
    <mergeCell ref="C752:C753"/>
    <mergeCell ref="D752:D753"/>
    <mergeCell ref="E756:E757"/>
    <mergeCell ref="A758:A759"/>
    <mergeCell ref="B758:B759"/>
    <mergeCell ref="C758:C759"/>
    <mergeCell ref="D758:D759"/>
    <mergeCell ref="E758:E759"/>
    <mergeCell ref="A756:A757"/>
    <mergeCell ref="B756:B757"/>
    <mergeCell ref="C756:C757"/>
    <mergeCell ref="D756:D757"/>
    <mergeCell ref="E760:E761"/>
    <mergeCell ref="A762:A763"/>
    <mergeCell ref="B762:B763"/>
    <mergeCell ref="C762:C763"/>
    <mergeCell ref="D762:D763"/>
    <mergeCell ref="E762:E763"/>
    <mergeCell ref="A760:A761"/>
    <mergeCell ref="B760:B761"/>
    <mergeCell ref="C760:C761"/>
    <mergeCell ref="D760:D761"/>
    <mergeCell ref="E764:E765"/>
    <mergeCell ref="A766:A767"/>
    <mergeCell ref="B766:B767"/>
    <mergeCell ref="C766:C767"/>
    <mergeCell ref="D766:D767"/>
    <mergeCell ref="E766:E767"/>
    <mergeCell ref="A764:A765"/>
    <mergeCell ref="B764:B765"/>
    <mergeCell ref="C764:C765"/>
    <mergeCell ref="D764:D765"/>
    <mergeCell ref="E768:E769"/>
    <mergeCell ref="A770:A771"/>
    <mergeCell ref="B770:B771"/>
    <mergeCell ref="C770:C771"/>
    <mergeCell ref="D770:D771"/>
    <mergeCell ref="E770:E771"/>
    <mergeCell ref="A768:A769"/>
    <mergeCell ref="B768:B769"/>
    <mergeCell ref="C768:C769"/>
    <mergeCell ref="D768:D769"/>
    <mergeCell ref="E772:E773"/>
    <mergeCell ref="A774:A775"/>
    <mergeCell ref="B774:B775"/>
    <mergeCell ref="C774:C775"/>
    <mergeCell ref="D774:D775"/>
    <mergeCell ref="E774:E775"/>
    <mergeCell ref="A772:A773"/>
    <mergeCell ref="B772:B773"/>
    <mergeCell ref="C772:C773"/>
    <mergeCell ref="D772:D773"/>
    <mergeCell ref="E776:E777"/>
    <mergeCell ref="A778:A779"/>
    <mergeCell ref="B778:B779"/>
    <mergeCell ref="C778:C779"/>
    <mergeCell ref="D778:D779"/>
    <mergeCell ref="E778:E779"/>
    <mergeCell ref="A776:A777"/>
    <mergeCell ref="B776:B777"/>
    <mergeCell ref="C776:C777"/>
    <mergeCell ref="D776:D777"/>
    <mergeCell ref="E780:E781"/>
    <mergeCell ref="A782:A783"/>
    <mergeCell ref="B782:B783"/>
    <mergeCell ref="C782:C783"/>
    <mergeCell ref="D782:D783"/>
    <mergeCell ref="E782:E783"/>
    <mergeCell ref="A780:A781"/>
    <mergeCell ref="B780:B781"/>
    <mergeCell ref="C780:C781"/>
    <mergeCell ref="D780:D781"/>
    <mergeCell ref="E786:E787"/>
    <mergeCell ref="A788:A789"/>
    <mergeCell ref="B788:B789"/>
    <mergeCell ref="C788:C789"/>
    <mergeCell ref="D788:D789"/>
    <mergeCell ref="E788:E789"/>
    <mergeCell ref="A786:A787"/>
    <mergeCell ref="B786:B787"/>
    <mergeCell ref="C786:C787"/>
    <mergeCell ref="D786:D787"/>
    <mergeCell ref="E790:E791"/>
    <mergeCell ref="A792:A793"/>
    <mergeCell ref="B792:B793"/>
    <mergeCell ref="C792:C793"/>
    <mergeCell ref="D792:D793"/>
    <mergeCell ref="E792:E793"/>
    <mergeCell ref="A790:A791"/>
    <mergeCell ref="B790:B791"/>
    <mergeCell ref="C790:C791"/>
    <mergeCell ref="D790:D791"/>
    <mergeCell ref="E794:E795"/>
    <mergeCell ref="A796:A797"/>
    <mergeCell ref="B796:B797"/>
    <mergeCell ref="C796:C797"/>
    <mergeCell ref="D796:D797"/>
    <mergeCell ref="E796:E797"/>
    <mergeCell ref="A794:A795"/>
    <mergeCell ref="B794:B795"/>
    <mergeCell ref="C794:C795"/>
    <mergeCell ref="D794:D795"/>
    <mergeCell ref="E798:E799"/>
    <mergeCell ref="A800:A801"/>
    <mergeCell ref="B800:B801"/>
    <mergeCell ref="C800:C801"/>
    <mergeCell ref="D800:D801"/>
    <mergeCell ref="E800:E801"/>
    <mergeCell ref="A798:A799"/>
    <mergeCell ref="B798:B799"/>
    <mergeCell ref="C798:C799"/>
    <mergeCell ref="D798:D799"/>
    <mergeCell ref="E802:E803"/>
    <mergeCell ref="A804:A805"/>
    <mergeCell ref="B804:B805"/>
    <mergeCell ref="C804:C805"/>
    <mergeCell ref="D804:D805"/>
    <mergeCell ref="E804:E805"/>
    <mergeCell ref="A802:A803"/>
    <mergeCell ref="B802:B803"/>
    <mergeCell ref="C802:C803"/>
    <mergeCell ref="D802:D803"/>
    <mergeCell ref="E806:E807"/>
    <mergeCell ref="A808:A809"/>
    <mergeCell ref="B808:B809"/>
    <mergeCell ref="C808:C809"/>
    <mergeCell ref="D808:D809"/>
    <mergeCell ref="E808:E809"/>
    <mergeCell ref="A806:A807"/>
    <mergeCell ref="B806:B807"/>
    <mergeCell ref="C806:C807"/>
    <mergeCell ref="D806:D807"/>
    <mergeCell ref="E810:E811"/>
    <mergeCell ref="A812:A813"/>
    <mergeCell ref="B812:B813"/>
    <mergeCell ref="C812:C813"/>
    <mergeCell ref="D812:D813"/>
    <mergeCell ref="E812:E813"/>
    <mergeCell ref="A810:A811"/>
    <mergeCell ref="B810:B811"/>
    <mergeCell ref="C810:C811"/>
    <mergeCell ref="D810:D811"/>
    <mergeCell ref="E814:E815"/>
    <mergeCell ref="A816:A817"/>
    <mergeCell ref="B816:B817"/>
    <mergeCell ref="C816:C817"/>
    <mergeCell ref="D816:D817"/>
    <mergeCell ref="E816:E817"/>
    <mergeCell ref="A814:A815"/>
    <mergeCell ref="B814:B815"/>
    <mergeCell ref="C814:C815"/>
    <mergeCell ref="D814:D815"/>
    <mergeCell ref="E818:E819"/>
    <mergeCell ref="A820:A821"/>
    <mergeCell ref="B820:B821"/>
    <mergeCell ref="C820:C821"/>
    <mergeCell ref="D820:D821"/>
    <mergeCell ref="E820:E821"/>
    <mergeCell ref="A818:A819"/>
    <mergeCell ref="B818:B819"/>
    <mergeCell ref="C818:C819"/>
    <mergeCell ref="D818:D819"/>
    <mergeCell ref="E822:E823"/>
    <mergeCell ref="A824:A825"/>
    <mergeCell ref="B824:B825"/>
    <mergeCell ref="C824:C825"/>
    <mergeCell ref="D824:D825"/>
    <mergeCell ref="E824:E825"/>
    <mergeCell ref="A822:A823"/>
    <mergeCell ref="B822:B823"/>
    <mergeCell ref="C822:C823"/>
    <mergeCell ref="D822:D823"/>
    <mergeCell ref="E826:E827"/>
    <mergeCell ref="A830:A831"/>
    <mergeCell ref="B830:B831"/>
    <mergeCell ref="C830:C831"/>
    <mergeCell ref="D830:D831"/>
    <mergeCell ref="E830:E831"/>
    <mergeCell ref="A826:A827"/>
    <mergeCell ref="B826:B827"/>
    <mergeCell ref="C826:C827"/>
    <mergeCell ref="D826:D827"/>
    <mergeCell ref="E828:E829"/>
    <mergeCell ref="A832:A833"/>
    <mergeCell ref="B832:B833"/>
    <mergeCell ref="C832:C833"/>
    <mergeCell ref="D832:D833"/>
    <mergeCell ref="E832:E833"/>
    <mergeCell ref="A828:A829"/>
    <mergeCell ref="B828:B829"/>
    <mergeCell ref="C828:C829"/>
    <mergeCell ref="D828:D829"/>
    <mergeCell ref="E836:E837"/>
    <mergeCell ref="A838:A839"/>
    <mergeCell ref="B838:B839"/>
    <mergeCell ref="C838:C839"/>
    <mergeCell ref="D838:D839"/>
    <mergeCell ref="E838:E839"/>
    <mergeCell ref="A836:A837"/>
    <mergeCell ref="B836:B837"/>
    <mergeCell ref="C836:C837"/>
    <mergeCell ref="D836:D837"/>
    <mergeCell ref="E840:E841"/>
    <mergeCell ref="A842:A843"/>
    <mergeCell ref="B842:B843"/>
    <mergeCell ref="C842:C843"/>
    <mergeCell ref="D842:D843"/>
    <mergeCell ref="E842:E843"/>
    <mergeCell ref="A840:A841"/>
    <mergeCell ref="B840:B841"/>
    <mergeCell ref="C840:C841"/>
    <mergeCell ref="D840:D841"/>
    <mergeCell ref="E844:E845"/>
    <mergeCell ref="A846:A847"/>
    <mergeCell ref="B846:B847"/>
    <mergeCell ref="C846:C847"/>
    <mergeCell ref="D846:D847"/>
    <mergeCell ref="E846:E847"/>
    <mergeCell ref="A844:A845"/>
    <mergeCell ref="B844:B845"/>
    <mergeCell ref="C844:C845"/>
    <mergeCell ref="D844:D845"/>
    <mergeCell ref="E848:E849"/>
    <mergeCell ref="A850:A851"/>
    <mergeCell ref="B850:B851"/>
    <mergeCell ref="C850:C851"/>
    <mergeCell ref="D850:D851"/>
    <mergeCell ref="E850:E851"/>
    <mergeCell ref="A848:A849"/>
    <mergeCell ref="B848:B849"/>
    <mergeCell ref="C848:C849"/>
    <mergeCell ref="D848:D849"/>
    <mergeCell ref="E852:E853"/>
    <mergeCell ref="A854:A855"/>
    <mergeCell ref="B854:B855"/>
    <mergeCell ref="C854:C855"/>
    <mergeCell ref="D854:D855"/>
    <mergeCell ref="E854:E855"/>
    <mergeCell ref="A852:A853"/>
    <mergeCell ref="B852:B853"/>
    <mergeCell ref="C852:C853"/>
    <mergeCell ref="D852:D853"/>
    <mergeCell ref="E856:E857"/>
    <mergeCell ref="A858:A859"/>
    <mergeCell ref="B858:B859"/>
    <mergeCell ref="C858:C859"/>
    <mergeCell ref="D858:D859"/>
    <mergeCell ref="E858:E859"/>
    <mergeCell ref="A856:A857"/>
    <mergeCell ref="B856:B857"/>
    <mergeCell ref="C856:C857"/>
    <mergeCell ref="D856:D857"/>
    <mergeCell ref="E860:E861"/>
    <mergeCell ref="A862:A863"/>
    <mergeCell ref="B862:B863"/>
    <mergeCell ref="C862:C863"/>
    <mergeCell ref="D862:D863"/>
    <mergeCell ref="E862:E863"/>
    <mergeCell ref="A860:A861"/>
    <mergeCell ref="B860:B861"/>
    <mergeCell ref="C860:C861"/>
    <mergeCell ref="D860:D861"/>
    <mergeCell ref="E864:E865"/>
    <mergeCell ref="A866:A867"/>
    <mergeCell ref="B866:B867"/>
    <mergeCell ref="C866:C867"/>
    <mergeCell ref="D866:D867"/>
    <mergeCell ref="E866:E867"/>
    <mergeCell ref="A864:A865"/>
    <mergeCell ref="B864:B865"/>
    <mergeCell ref="C864:C865"/>
    <mergeCell ref="D864:D865"/>
    <mergeCell ref="E868:E869"/>
    <mergeCell ref="A870:A871"/>
    <mergeCell ref="B870:B871"/>
    <mergeCell ref="C870:C871"/>
    <mergeCell ref="D870:D871"/>
    <mergeCell ref="E870:E871"/>
    <mergeCell ref="A868:A869"/>
    <mergeCell ref="B868:B869"/>
    <mergeCell ref="C868:C869"/>
    <mergeCell ref="D868:D869"/>
    <mergeCell ref="E872:E873"/>
    <mergeCell ref="A874:A875"/>
    <mergeCell ref="B874:B875"/>
    <mergeCell ref="C874:C875"/>
    <mergeCell ref="D874:D875"/>
    <mergeCell ref="E874:E875"/>
    <mergeCell ref="A872:A873"/>
    <mergeCell ref="B872:B873"/>
    <mergeCell ref="C872:C873"/>
    <mergeCell ref="D872:D873"/>
    <mergeCell ref="E898:E899"/>
    <mergeCell ref="A876:A877"/>
    <mergeCell ref="B876:B877"/>
    <mergeCell ref="C876:C877"/>
    <mergeCell ref="D876:D877"/>
    <mergeCell ref="E876:E877"/>
    <mergeCell ref="A898:A899"/>
    <mergeCell ref="B898:B899"/>
    <mergeCell ref="C898:C899"/>
    <mergeCell ref="E878:E879"/>
    <mergeCell ref="A880:A881"/>
    <mergeCell ref="B880:B881"/>
    <mergeCell ref="C880:C881"/>
    <mergeCell ref="D880:D881"/>
    <mergeCell ref="E880:E881"/>
    <mergeCell ref="A878:A879"/>
    <mergeCell ref="B878:B879"/>
    <mergeCell ref="C878:C879"/>
    <mergeCell ref="D878:D879"/>
    <mergeCell ref="E882:E883"/>
    <mergeCell ref="A884:A885"/>
    <mergeCell ref="B884:B885"/>
    <mergeCell ref="C884:C885"/>
    <mergeCell ref="D884:D885"/>
    <mergeCell ref="E884:E885"/>
    <mergeCell ref="A882:A883"/>
    <mergeCell ref="B882:B883"/>
    <mergeCell ref="C882:C883"/>
    <mergeCell ref="D882:D883"/>
    <mergeCell ref="E896:E897"/>
    <mergeCell ref="A890:A891"/>
    <mergeCell ref="B890:B891"/>
    <mergeCell ref="C890:C891"/>
    <mergeCell ref="D890:D891"/>
    <mergeCell ref="E890:E891"/>
    <mergeCell ref="A896:A897"/>
    <mergeCell ref="B896:B897"/>
    <mergeCell ref="C896:C897"/>
    <mergeCell ref="E894:E895"/>
    <mergeCell ref="A906:A907"/>
    <mergeCell ref="B906:B907"/>
    <mergeCell ref="C906:C907"/>
    <mergeCell ref="D906:D907"/>
    <mergeCell ref="E906:E907"/>
    <mergeCell ref="A894:A895"/>
    <mergeCell ref="B894:B895"/>
    <mergeCell ref="C894:C895"/>
    <mergeCell ref="D898:D899"/>
    <mergeCell ref="D894:D895"/>
    <mergeCell ref="B900:B901"/>
    <mergeCell ref="C900:C901"/>
    <mergeCell ref="D900:D901"/>
    <mergeCell ref="D896:D897"/>
    <mergeCell ref="E904:E905"/>
    <mergeCell ref="E908:E909"/>
    <mergeCell ref="A904:A905"/>
    <mergeCell ref="B904:B905"/>
    <mergeCell ref="C904:C905"/>
    <mergeCell ref="D904:D905"/>
    <mergeCell ref="A908:A909"/>
    <mergeCell ref="B908:B909"/>
    <mergeCell ref="C908:C909"/>
    <mergeCell ref="D908:D909"/>
    <mergeCell ref="E910:E911"/>
    <mergeCell ref="A912:A913"/>
    <mergeCell ref="B912:B913"/>
    <mergeCell ref="C912:C913"/>
    <mergeCell ref="D912:D913"/>
    <mergeCell ref="E912:E913"/>
    <mergeCell ref="A910:A911"/>
    <mergeCell ref="B910:B911"/>
    <mergeCell ref="C910:C911"/>
    <mergeCell ref="D910:D911"/>
    <mergeCell ref="E914:E915"/>
    <mergeCell ref="A916:A917"/>
    <mergeCell ref="B916:B917"/>
    <mergeCell ref="C916:C917"/>
    <mergeCell ref="D916:D917"/>
    <mergeCell ref="E916:E917"/>
    <mergeCell ref="A914:A915"/>
    <mergeCell ref="B914:B915"/>
    <mergeCell ref="C914:C915"/>
    <mergeCell ref="D914:D915"/>
    <mergeCell ref="E918:E919"/>
    <mergeCell ref="A920:A921"/>
    <mergeCell ref="B920:B921"/>
    <mergeCell ref="C920:C921"/>
    <mergeCell ref="D920:D921"/>
    <mergeCell ref="E920:E921"/>
    <mergeCell ref="A918:A919"/>
    <mergeCell ref="B918:B919"/>
    <mergeCell ref="C918:C919"/>
    <mergeCell ref="D918:D919"/>
    <mergeCell ref="E922:E923"/>
    <mergeCell ref="A924:A925"/>
    <mergeCell ref="B924:B925"/>
    <mergeCell ref="C924:C925"/>
    <mergeCell ref="D924:D925"/>
    <mergeCell ref="E924:E925"/>
    <mergeCell ref="A922:A923"/>
    <mergeCell ref="B922:B923"/>
    <mergeCell ref="C922:C923"/>
    <mergeCell ref="D922:D923"/>
    <mergeCell ref="E926:E927"/>
    <mergeCell ref="A928:A929"/>
    <mergeCell ref="B928:B929"/>
    <mergeCell ref="C928:C929"/>
    <mergeCell ref="D928:D929"/>
    <mergeCell ref="E928:E929"/>
    <mergeCell ref="A926:A927"/>
    <mergeCell ref="B926:B927"/>
    <mergeCell ref="C926:C927"/>
    <mergeCell ref="D926:D927"/>
    <mergeCell ref="E930:E931"/>
    <mergeCell ref="A932:A933"/>
    <mergeCell ref="B932:B933"/>
    <mergeCell ref="C932:C933"/>
    <mergeCell ref="D932:D933"/>
    <mergeCell ref="E932:E933"/>
    <mergeCell ref="A930:A931"/>
    <mergeCell ref="B930:B931"/>
    <mergeCell ref="C930:C931"/>
    <mergeCell ref="D930:D931"/>
    <mergeCell ref="E934:E935"/>
    <mergeCell ref="A936:A937"/>
    <mergeCell ref="B936:B937"/>
    <mergeCell ref="C936:C937"/>
    <mergeCell ref="D936:D937"/>
    <mergeCell ref="E936:E937"/>
    <mergeCell ref="A934:A935"/>
    <mergeCell ref="B934:B935"/>
    <mergeCell ref="C934:C935"/>
    <mergeCell ref="D934:D935"/>
    <mergeCell ref="E938:E939"/>
    <mergeCell ref="A940:A941"/>
    <mergeCell ref="B940:B941"/>
    <mergeCell ref="C940:C941"/>
    <mergeCell ref="D940:D941"/>
    <mergeCell ref="E940:E941"/>
    <mergeCell ref="A938:A939"/>
    <mergeCell ref="B938:B939"/>
    <mergeCell ref="C938:C939"/>
    <mergeCell ref="D938:D939"/>
    <mergeCell ref="E942:E943"/>
    <mergeCell ref="A944:A945"/>
    <mergeCell ref="B944:B945"/>
    <mergeCell ref="C944:C945"/>
    <mergeCell ref="D944:D945"/>
    <mergeCell ref="E944:E945"/>
    <mergeCell ref="A942:A943"/>
    <mergeCell ref="B942:B943"/>
    <mergeCell ref="C942:C943"/>
    <mergeCell ref="D942:D943"/>
    <mergeCell ref="E946:E947"/>
    <mergeCell ref="A948:A949"/>
    <mergeCell ref="B948:B949"/>
    <mergeCell ref="C948:C949"/>
    <mergeCell ref="D948:D949"/>
    <mergeCell ref="E948:E949"/>
    <mergeCell ref="A946:A947"/>
    <mergeCell ref="B946:B947"/>
    <mergeCell ref="C946:C947"/>
    <mergeCell ref="D946:D947"/>
    <mergeCell ref="E952:E953"/>
    <mergeCell ref="A954:A955"/>
    <mergeCell ref="B954:B955"/>
    <mergeCell ref="C954:C955"/>
    <mergeCell ref="D954:D955"/>
    <mergeCell ref="E954:E955"/>
    <mergeCell ref="A952:A953"/>
    <mergeCell ref="B952:B953"/>
    <mergeCell ref="C952:C953"/>
    <mergeCell ref="D952:D953"/>
    <mergeCell ref="E956:E957"/>
    <mergeCell ref="A958:A959"/>
    <mergeCell ref="B958:B959"/>
    <mergeCell ref="C958:C959"/>
    <mergeCell ref="D958:D959"/>
    <mergeCell ref="E958:E959"/>
    <mergeCell ref="A956:A957"/>
    <mergeCell ref="B956:B957"/>
    <mergeCell ref="C956:C957"/>
    <mergeCell ref="D956:D957"/>
    <mergeCell ref="E960:E961"/>
    <mergeCell ref="A962:A963"/>
    <mergeCell ref="B962:B963"/>
    <mergeCell ref="C962:C963"/>
    <mergeCell ref="D962:D963"/>
    <mergeCell ref="E962:E963"/>
    <mergeCell ref="A960:A961"/>
    <mergeCell ref="B960:B961"/>
    <mergeCell ref="C960:C961"/>
    <mergeCell ref="D960:D961"/>
    <mergeCell ref="E964:E965"/>
    <mergeCell ref="A966:A967"/>
    <mergeCell ref="B966:B967"/>
    <mergeCell ref="C966:C967"/>
    <mergeCell ref="D966:D967"/>
    <mergeCell ref="E966:E967"/>
    <mergeCell ref="A964:A965"/>
    <mergeCell ref="B964:B965"/>
    <mergeCell ref="C964:C965"/>
    <mergeCell ref="D964:D965"/>
    <mergeCell ref="E968:E969"/>
    <mergeCell ref="A970:A971"/>
    <mergeCell ref="B970:B971"/>
    <mergeCell ref="C970:C971"/>
    <mergeCell ref="D970:D971"/>
    <mergeCell ref="E970:E971"/>
    <mergeCell ref="A968:A969"/>
    <mergeCell ref="B968:B969"/>
    <mergeCell ref="C968:C969"/>
    <mergeCell ref="D968:D969"/>
    <mergeCell ref="E972:E973"/>
    <mergeCell ref="A974:A975"/>
    <mergeCell ref="B974:B975"/>
    <mergeCell ref="C974:C975"/>
    <mergeCell ref="D974:D975"/>
    <mergeCell ref="E974:E975"/>
    <mergeCell ref="A972:A973"/>
    <mergeCell ref="B972:B973"/>
    <mergeCell ref="C972:C973"/>
    <mergeCell ref="D972:D973"/>
    <mergeCell ref="E976:E977"/>
    <mergeCell ref="A978:A979"/>
    <mergeCell ref="B978:B979"/>
    <mergeCell ref="C978:C979"/>
    <mergeCell ref="D978:D979"/>
    <mergeCell ref="E978:E979"/>
    <mergeCell ref="A976:A977"/>
    <mergeCell ref="B976:B977"/>
    <mergeCell ref="C976:C977"/>
    <mergeCell ref="D976:D977"/>
    <mergeCell ref="E980:E981"/>
    <mergeCell ref="A982:A983"/>
    <mergeCell ref="B982:B983"/>
    <mergeCell ref="C982:C983"/>
    <mergeCell ref="D982:D983"/>
    <mergeCell ref="E982:E983"/>
    <mergeCell ref="A980:A981"/>
    <mergeCell ref="B980:B981"/>
    <mergeCell ref="C980:C981"/>
    <mergeCell ref="D980:D981"/>
    <mergeCell ref="E984:E985"/>
    <mergeCell ref="A986:A987"/>
    <mergeCell ref="B986:B987"/>
    <mergeCell ref="C986:C987"/>
    <mergeCell ref="D986:D987"/>
    <mergeCell ref="E986:E987"/>
    <mergeCell ref="A984:A985"/>
    <mergeCell ref="B984:B985"/>
    <mergeCell ref="C984:C985"/>
    <mergeCell ref="D984:D985"/>
    <mergeCell ref="E988:E989"/>
    <mergeCell ref="A990:A991"/>
    <mergeCell ref="B990:B991"/>
    <mergeCell ref="C990:C991"/>
    <mergeCell ref="D990:D991"/>
    <mergeCell ref="E990:E991"/>
    <mergeCell ref="A988:A989"/>
    <mergeCell ref="B988:B989"/>
    <mergeCell ref="C988:C989"/>
    <mergeCell ref="D988:D989"/>
    <mergeCell ref="E992:E993"/>
    <mergeCell ref="A994:A995"/>
    <mergeCell ref="B994:B995"/>
    <mergeCell ref="C994:C995"/>
    <mergeCell ref="D994:D995"/>
    <mergeCell ref="E994:E995"/>
    <mergeCell ref="A992:A993"/>
    <mergeCell ref="B992:B993"/>
    <mergeCell ref="C992:C993"/>
    <mergeCell ref="D992:D993"/>
    <mergeCell ref="E996:E997"/>
    <mergeCell ref="A998:A999"/>
    <mergeCell ref="B998:B999"/>
    <mergeCell ref="C998:C999"/>
    <mergeCell ref="D998:D999"/>
    <mergeCell ref="E998:E999"/>
    <mergeCell ref="A996:A997"/>
    <mergeCell ref="B996:B997"/>
    <mergeCell ref="C996:C997"/>
    <mergeCell ref="D996:D997"/>
    <mergeCell ref="E1000:E1001"/>
    <mergeCell ref="A1002:A1003"/>
    <mergeCell ref="B1002:B1003"/>
    <mergeCell ref="C1002:C1003"/>
    <mergeCell ref="D1002:D1003"/>
    <mergeCell ref="E1002:E1003"/>
    <mergeCell ref="A1000:A1001"/>
    <mergeCell ref="B1000:B1001"/>
    <mergeCell ref="C1000:C1001"/>
    <mergeCell ref="D1000:D1001"/>
    <mergeCell ref="E1004:E1005"/>
    <mergeCell ref="A1006:A1007"/>
    <mergeCell ref="B1006:B1007"/>
    <mergeCell ref="C1006:C1007"/>
    <mergeCell ref="D1006:D1007"/>
    <mergeCell ref="E1006:E1007"/>
    <mergeCell ref="A1004:A1005"/>
    <mergeCell ref="B1004:B1005"/>
    <mergeCell ref="C1004:C1005"/>
    <mergeCell ref="D1004:D1005"/>
    <mergeCell ref="E1008:E1009"/>
    <mergeCell ref="A1012:A1013"/>
    <mergeCell ref="B1012:B1013"/>
    <mergeCell ref="C1012:C1013"/>
    <mergeCell ref="D1012:D1013"/>
    <mergeCell ref="E1012:E1013"/>
    <mergeCell ref="A1008:A1009"/>
    <mergeCell ref="B1008:B1009"/>
    <mergeCell ref="C1008:C1009"/>
    <mergeCell ref="D1008:D1009"/>
    <mergeCell ref="E1016:E1017"/>
    <mergeCell ref="A1018:A1019"/>
    <mergeCell ref="B1018:B1019"/>
    <mergeCell ref="C1018:C1019"/>
    <mergeCell ref="D1018:D1019"/>
    <mergeCell ref="E1018:E1019"/>
    <mergeCell ref="A1016:A1017"/>
    <mergeCell ref="B1016:B1017"/>
    <mergeCell ref="C1016:C1017"/>
    <mergeCell ref="D1016:D1017"/>
    <mergeCell ref="E1020:E1021"/>
    <mergeCell ref="A1022:A1023"/>
    <mergeCell ref="B1022:B1023"/>
    <mergeCell ref="C1022:C1023"/>
    <mergeCell ref="D1022:D1023"/>
    <mergeCell ref="E1022:E1023"/>
    <mergeCell ref="A1020:A1021"/>
    <mergeCell ref="B1020:B1021"/>
    <mergeCell ref="C1020:C1021"/>
    <mergeCell ref="D1020:D1021"/>
    <mergeCell ref="E1024:E1025"/>
    <mergeCell ref="A1026:A1027"/>
    <mergeCell ref="B1026:B1027"/>
    <mergeCell ref="C1026:C1027"/>
    <mergeCell ref="D1026:D1027"/>
    <mergeCell ref="E1026:E1027"/>
    <mergeCell ref="A1024:A1025"/>
    <mergeCell ref="B1024:B1025"/>
    <mergeCell ref="C1024:C1025"/>
    <mergeCell ref="D1024:D1025"/>
    <mergeCell ref="E1028:E1029"/>
    <mergeCell ref="A1030:A1031"/>
    <mergeCell ref="B1030:B1031"/>
    <mergeCell ref="C1030:C1031"/>
    <mergeCell ref="D1030:D1031"/>
    <mergeCell ref="E1030:E1031"/>
    <mergeCell ref="A1028:A1029"/>
    <mergeCell ref="B1028:B1029"/>
    <mergeCell ref="C1028:C1029"/>
    <mergeCell ref="D1028:D1029"/>
    <mergeCell ref="E1032:E1033"/>
    <mergeCell ref="A1034:A1035"/>
    <mergeCell ref="B1034:B1035"/>
    <mergeCell ref="C1034:C1035"/>
    <mergeCell ref="D1034:D1035"/>
    <mergeCell ref="E1034:E1035"/>
    <mergeCell ref="A1032:A1033"/>
    <mergeCell ref="B1032:B1033"/>
    <mergeCell ref="C1032:C1033"/>
    <mergeCell ref="D1032:D1033"/>
    <mergeCell ref="E1036:E1037"/>
    <mergeCell ref="A1038:A1039"/>
    <mergeCell ref="B1038:B1039"/>
    <mergeCell ref="C1038:C1039"/>
    <mergeCell ref="D1038:D1039"/>
    <mergeCell ref="E1038:E1039"/>
    <mergeCell ref="A1036:A1037"/>
    <mergeCell ref="B1036:B1037"/>
    <mergeCell ref="C1036:C1037"/>
    <mergeCell ref="D1036:D1037"/>
    <mergeCell ref="E1040:E1041"/>
    <mergeCell ref="A1042:A1043"/>
    <mergeCell ref="B1042:B1043"/>
    <mergeCell ref="C1042:C1043"/>
    <mergeCell ref="D1042:D1043"/>
    <mergeCell ref="E1042:E1043"/>
    <mergeCell ref="A1040:A1041"/>
    <mergeCell ref="B1040:B1041"/>
    <mergeCell ref="C1040:C1041"/>
    <mergeCell ref="D1040:D1041"/>
    <mergeCell ref="E1044:E1045"/>
    <mergeCell ref="A1046:A1047"/>
    <mergeCell ref="B1046:B1047"/>
    <mergeCell ref="C1046:C1047"/>
    <mergeCell ref="D1046:D1047"/>
    <mergeCell ref="E1046:E1047"/>
    <mergeCell ref="A1044:A1045"/>
    <mergeCell ref="B1044:B1045"/>
    <mergeCell ref="C1044:C1045"/>
    <mergeCell ref="D1044:D1045"/>
    <mergeCell ref="E1048:E1049"/>
    <mergeCell ref="A1050:A1051"/>
    <mergeCell ref="B1050:B1051"/>
    <mergeCell ref="C1050:C1051"/>
    <mergeCell ref="D1050:D1051"/>
    <mergeCell ref="E1050:E1051"/>
    <mergeCell ref="A1048:A1049"/>
    <mergeCell ref="B1048:B1049"/>
    <mergeCell ref="C1048:C1049"/>
    <mergeCell ref="D1048:D1049"/>
    <mergeCell ref="E1052:E1053"/>
    <mergeCell ref="A1054:A1055"/>
    <mergeCell ref="B1054:B1055"/>
    <mergeCell ref="C1054:C1055"/>
    <mergeCell ref="D1054:D1055"/>
    <mergeCell ref="E1054:E1055"/>
    <mergeCell ref="A1052:A1053"/>
    <mergeCell ref="B1052:B1053"/>
    <mergeCell ref="C1052:C1053"/>
    <mergeCell ref="D1052:D1053"/>
    <mergeCell ref="E1056:E1057"/>
    <mergeCell ref="A1058:A1059"/>
    <mergeCell ref="B1058:B1059"/>
    <mergeCell ref="C1058:C1059"/>
    <mergeCell ref="D1058:D1059"/>
    <mergeCell ref="E1058:E1059"/>
    <mergeCell ref="A1056:A1057"/>
    <mergeCell ref="B1056:B1057"/>
    <mergeCell ref="C1056:C1057"/>
    <mergeCell ref="D1056:D1057"/>
    <mergeCell ref="E1060:E1061"/>
    <mergeCell ref="A1062:A1063"/>
    <mergeCell ref="B1062:B1063"/>
    <mergeCell ref="C1062:C1063"/>
    <mergeCell ref="D1062:D1063"/>
    <mergeCell ref="E1062:E1063"/>
    <mergeCell ref="A1060:A1061"/>
    <mergeCell ref="B1060:B1061"/>
    <mergeCell ref="C1060:C1061"/>
    <mergeCell ref="D1060:D1061"/>
    <mergeCell ref="E1064:E1065"/>
    <mergeCell ref="A1066:A1067"/>
    <mergeCell ref="B1066:B1067"/>
    <mergeCell ref="C1066:C1067"/>
    <mergeCell ref="D1066:D1067"/>
    <mergeCell ref="E1066:E1067"/>
    <mergeCell ref="A1064:A1065"/>
    <mergeCell ref="B1064:B1065"/>
    <mergeCell ref="C1064:C1065"/>
    <mergeCell ref="D1064:D1065"/>
    <mergeCell ref="E1068:E1069"/>
    <mergeCell ref="A1070:A1071"/>
    <mergeCell ref="B1070:B1071"/>
    <mergeCell ref="C1070:C1071"/>
    <mergeCell ref="D1070:D1071"/>
    <mergeCell ref="E1070:E1071"/>
    <mergeCell ref="A1068:A1069"/>
    <mergeCell ref="B1068:B1069"/>
    <mergeCell ref="C1068:C1069"/>
    <mergeCell ref="D1068:D1069"/>
    <mergeCell ref="E1072:E1073"/>
    <mergeCell ref="A1074:A1075"/>
    <mergeCell ref="B1074:B1075"/>
    <mergeCell ref="C1074:C1075"/>
    <mergeCell ref="D1074:D1075"/>
    <mergeCell ref="E1074:E1075"/>
    <mergeCell ref="A1072:A1073"/>
    <mergeCell ref="B1072:B1073"/>
    <mergeCell ref="C1072:C1073"/>
    <mergeCell ref="D1072:D1073"/>
    <mergeCell ref="E1076:E1077"/>
    <mergeCell ref="A1078:A1079"/>
    <mergeCell ref="B1078:B1079"/>
    <mergeCell ref="C1078:C1079"/>
    <mergeCell ref="D1078:D1079"/>
    <mergeCell ref="E1078:E1079"/>
    <mergeCell ref="A1076:A1077"/>
    <mergeCell ref="B1076:B1077"/>
    <mergeCell ref="C1076:C1077"/>
    <mergeCell ref="D1076:D1077"/>
    <mergeCell ref="E1080:E1081"/>
    <mergeCell ref="A1082:A1083"/>
    <mergeCell ref="B1082:B1083"/>
    <mergeCell ref="C1082:C1083"/>
    <mergeCell ref="D1082:D1083"/>
    <mergeCell ref="E1082:E1083"/>
    <mergeCell ref="A1080:A1081"/>
    <mergeCell ref="B1080:B1081"/>
    <mergeCell ref="C1080:C1081"/>
    <mergeCell ref="D1080:D1081"/>
    <mergeCell ref="E1084:E1085"/>
    <mergeCell ref="A1086:A1087"/>
    <mergeCell ref="B1086:B1087"/>
    <mergeCell ref="C1086:C1087"/>
    <mergeCell ref="D1086:D1087"/>
    <mergeCell ref="E1086:E1087"/>
    <mergeCell ref="A1084:A1085"/>
    <mergeCell ref="B1084:B1085"/>
    <mergeCell ref="C1084:C1085"/>
    <mergeCell ref="D1084:D1085"/>
    <mergeCell ref="E1088:E1089"/>
    <mergeCell ref="A1090:A1091"/>
    <mergeCell ref="B1090:B1091"/>
    <mergeCell ref="C1090:C1091"/>
    <mergeCell ref="D1090:D1091"/>
    <mergeCell ref="E1090:E1091"/>
    <mergeCell ref="A1088:A1089"/>
    <mergeCell ref="B1088:B1089"/>
    <mergeCell ref="C1088:C1089"/>
    <mergeCell ref="D1088:D1089"/>
    <mergeCell ref="E1092:E1093"/>
    <mergeCell ref="A1094:A1095"/>
    <mergeCell ref="B1094:B1095"/>
    <mergeCell ref="C1094:C1095"/>
    <mergeCell ref="D1094:D1095"/>
    <mergeCell ref="E1094:E1095"/>
    <mergeCell ref="A1092:A1093"/>
    <mergeCell ref="B1092:B1093"/>
    <mergeCell ref="C1092:C1093"/>
    <mergeCell ref="D1092:D1093"/>
    <mergeCell ref="E1096:E1097"/>
    <mergeCell ref="A1098:A1099"/>
    <mergeCell ref="B1098:B1099"/>
    <mergeCell ref="C1098:C1099"/>
    <mergeCell ref="D1098:D1099"/>
    <mergeCell ref="E1098:E1099"/>
    <mergeCell ref="A1096:A1097"/>
    <mergeCell ref="B1096:B1097"/>
    <mergeCell ref="C1096:C1097"/>
    <mergeCell ref="D1096:D1097"/>
    <mergeCell ref="E1100:E1101"/>
    <mergeCell ref="A1102:A1103"/>
    <mergeCell ref="B1102:B1103"/>
    <mergeCell ref="C1102:C1103"/>
    <mergeCell ref="D1102:D1103"/>
    <mergeCell ref="E1102:E1103"/>
    <mergeCell ref="A1100:A1101"/>
    <mergeCell ref="B1100:B1101"/>
    <mergeCell ref="C1100:C1101"/>
    <mergeCell ref="D1100:D1101"/>
    <mergeCell ref="E1104:E1105"/>
    <mergeCell ref="A1106:A1107"/>
    <mergeCell ref="B1106:B1107"/>
    <mergeCell ref="C1106:C1107"/>
    <mergeCell ref="D1106:D1107"/>
    <mergeCell ref="E1106:E1107"/>
    <mergeCell ref="A1104:A1105"/>
    <mergeCell ref="B1104:B1105"/>
    <mergeCell ref="C1104:C1105"/>
    <mergeCell ref="D1104:D1105"/>
    <mergeCell ref="E1108:E1109"/>
    <mergeCell ref="A1110:A1111"/>
    <mergeCell ref="B1110:B1111"/>
    <mergeCell ref="C1110:C1111"/>
    <mergeCell ref="D1110:D1111"/>
    <mergeCell ref="E1110:E1111"/>
    <mergeCell ref="A1108:A1109"/>
    <mergeCell ref="B1108:B1109"/>
    <mergeCell ref="C1108:C1109"/>
    <mergeCell ref="D1108:D1109"/>
    <mergeCell ref="E1112:E1113"/>
    <mergeCell ref="A1114:A1115"/>
    <mergeCell ref="B1114:B1115"/>
    <mergeCell ref="C1114:C1115"/>
    <mergeCell ref="D1114:D1115"/>
    <mergeCell ref="E1114:E1115"/>
    <mergeCell ref="A1112:A1113"/>
    <mergeCell ref="B1112:B1113"/>
    <mergeCell ref="C1112:C1113"/>
    <mergeCell ref="D1112:D1113"/>
    <mergeCell ref="E1116:E1117"/>
    <mergeCell ref="A1118:A1119"/>
    <mergeCell ref="B1118:B1119"/>
    <mergeCell ref="C1118:C1119"/>
    <mergeCell ref="D1118:D1119"/>
    <mergeCell ref="E1118:E1119"/>
    <mergeCell ref="A1116:A1117"/>
    <mergeCell ref="B1116:B1117"/>
    <mergeCell ref="C1116:C1117"/>
    <mergeCell ref="D1116:D1117"/>
    <mergeCell ref="E1120:E1121"/>
    <mergeCell ref="A1122:A1123"/>
    <mergeCell ref="B1122:B1123"/>
    <mergeCell ref="C1122:C1123"/>
    <mergeCell ref="D1122:D1123"/>
    <mergeCell ref="E1122:E1123"/>
    <mergeCell ref="A1120:A1121"/>
    <mergeCell ref="B1120:B1121"/>
    <mergeCell ref="C1120:C1121"/>
    <mergeCell ref="D1120:D1121"/>
    <mergeCell ref="E1124:E1125"/>
    <mergeCell ref="A1126:A1127"/>
    <mergeCell ref="B1126:B1127"/>
    <mergeCell ref="C1126:C1127"/>
    <mergeCell ref="D1126:D1127"/>
    <mergeCell ref="E1126:E1127"/>
    <mergeCell ref="A1124:A1125"/>
    <mergeCell ref="B1124:B1125"/>
    <mergeCell ref="C1124:C1125"/>
    <mergeCell ref="D1124:D1125"/>
    <mergeCell ref="E1128:E1129"/>
    <mergeCell ref="A1130:A1131"/>
    <mergeCell ref="B1130:B1131"/>
    <mergeCell ref="C1130:C1131"/>
    <mergeCell ref="D1130:D1131"/>
    <mergeCell ref="E1130:E1131"/>
    <mergeCell ref="A1128:A1129"/>
    <mergeCell ref="B1128:B1129"/>
    <mergeCell ref="C1128:C1129"/>
    <mergeCell ref="D1128:D1129"/>
    <mergeCell ref="E1132:E1133"/>
    <mergeCell ref="A1134:A1135"/>
    <mergeCell ref="B1134:B1135"/>
    <mergeCell ref="C1134:C1135"/>
    <mergeCell ref="D1134:D1135"/>
    <mergeCell ref="E1134:E1135"/>
    <mergeCell ref="A1132:A1133"/>
    <mergeCell ref="B1132:B1133"/>
    <mergeCell ref="C1132:C1133"/>
    <mergeCell ref="D1132:D1133"/>
    <mergeCell ref="E1136:E1137"/>
    <mergeCell ref="A1138:A1139"/>
    <mergeCell ref="B1138:B1139"/>
    <mergeCell ref="C1138:C1139"/>
    <mergeCell ref="D1138:D1139"/>
    <mergeCell ref="E1138:E1139"/>
    <mergeCell ref="A1136:A1137"/>
    <mergeCell ref="B1136:B1137"/>
    <mergeCell ref="C1136:C1137"/>
    <mergeCell ref="D1136:D1137"/>
    <mergeCell ref="E1142:E1143"/>
    <mergeCell ref="A1144:A1145"/>
    <mergeCell ref="B1144:B1145"/>
    <mergeCell ref="C1144:C1145"/>
    <mergeCell ref="D1144:D1145"/>
    <mergeCell ref="E1144:E1145"/>
    <mergeCell ref="A1142:A1143"/>
    <mergeCell ref="B1142:B1143"/>
    <mergeCell ref="C1142:C1143"/>
    <mergeCell ref="D1142:D1143"/>
    <mergeCell ref="E1146:E1147"/>
    <mergeCell ref="A1150:A1151"/>
    <mergeCell ref="B1150:B1151"/>
    <mergeCell ref="C1150:C1151"/>
    <mergeCell ref="D1150:D1151"/>
    <mergeCell ref="E1150:E1151"/>
    <mergeCell ref="A1146:A1147"/>
    <mergeCell ref="B1146:B1147"/>
    <mergeCell ref="C1146:C1147"/>
    <mergeCell ref="D1146:D1147"/>
    <mergeCell ref="E1152:E1153"/>
    <mergeCell ref="A1154:A1155"/>
    <mergeCell ref="B1154:B1155"/>
    <mergeCell ref="C1154:C1155"/>
    <mergeCell ref="D1154:D1155"/>
    <mergeCell ref="E1154:E1155"/>
    <mergeCell ref="A1152:A1153"/>
    <mergeCell ref="B1152:B1153"/>
    <mergeCell ref="C1152:C1153"/>
    <mergeCell ref="D1152:D1153"/>
    <mergeCell ref="E1156:E1157"/>
    <mergeCell ref="A1158:A1159"/>
    <mergeCell ref="B1158:B1159"/>
    <mergeCell ref="C1158:C1159"/>
    <mergeCell ref="D1158:D1159"/>
    <mergeCell ref="E1158:E1159"/>
    <mergeCell ref="A1156:A1157"/>
    <mergeCell ref="B1156:B1157"/>
    <mergeCell ref="C1156:C1157"/>
    <mergeCell ref="D1156:D1157"/>
    <mergeCell ref="E1160:E1161"/>
    <mergeCell ref="A1162:A1163"/>
    <mergeCell ref="B1162:B1163"/>
    <mergeCell ref="C1162:C1163"/>
    <mergeCell ref="D1162:D1163"/>
    <mergeCell ref="E1162:E1163"/>
    <mergeCell ref="A1160:A1161"/>
    <mergeCell ref="B1160:B1161"/>
    <mergeCell ref="C1160:C1161"/>
    <mergeCell ref="D1160:D1161"/>
    <mergeCell ref="E1164:E1165"/>
    <mergeCell ref="A1166:A1167"/>
    <mergeCell ref="B1166:B1167"/>
    <mergeCell ref="C1166:C1167"/>
    <mergeCell ref="D1166:D1167"/>
    <mergeCell ref="E1166:E1167"/>
    <mergeCell ref="A1164:A1165"/>
    <mergeCell ref="B1164:B1165"/>
    <mergeCell ref="C1164:C1165"/>
    <mergeCell ref="D1164:D1165"/>
    <mergeCell ref="E1168:E1169"/>
    <mergeCell ref="A1170:A1171"/>
    <mergeCell ref="B1170:B1171"/>
    <mergeCell ref="C1170:C1171"/>
    <mergeCell ref="D1170:D1171"/>
    <mergeCell ref="E1170:E1171"/>
    <mergeCell ref="A1168:A1169"/>
    <mergeCell ref="B1168:B1169"/>
    <mergeCell ref="C1168:C1169"/>
    <mergeCell ref="D1168:D1169"/>
    <mergeCell ref="E1172:E1173"/>
    <mergeCell ref="A1174:A1175"/>
    <mergeCell ref="B1174:B1175"/>
    <mergeCell ref="C1174:C1175"/>
    <mergeCell ref="D1174:D1175"/>
    <mergeCell ref="E1174:E1175"/>
    <mergeCell ref="A1172:A1173"/>
    <mergeCell ref="B1172:B1173"/>
    <mergeCell ref="C1172:C1173"/>
    <mergeCell ref="D1172:D1173"/>
    <mergeCell ref="E1176:E1177"/>
    <mergeCell ref="A1178:A1179"/>
    <mergeCell ref="B1178:B1179"/>
    <mergeCell ref="C1178:C1179"/>
    <mergeCell ref="D1178:D1179"/>
    <mergeCell ref="E1178:E1179"/>
    <mergeCell ref="A1176:A1177"/>
    <mergeCell ref="B1176:B1177"/>
    <mergeCell ref="C1176:C1177"/>
    <mergeCell ref="D1176:D1177"/>
    <mergeCell ref="E1180:E1181"/>
    <mergeCell ref="A1182:A1183"/>
    <mergeCell ref="B1182:B1183"/>
    <mergeCell ref="C1182:C1183"/>
    <mergeCell ref="D1182:D1183"/>
    <mergeCell ref="E1182:E1183"/>
    <mergeCell ref="A1180:A1181"/>
    <mergeCell ref="B1180:B1181"/>
    <mergeCell ref="C1180:C1181"/>
    <mergeCell ref="D1180:D1181"/>
    <mergeCell ref="E1184:E1185"/>
    <mergeCell ref="A1186:A1187"/>
    <mergeCell ref="B1186:B1187"/>
    <mergeCell ref="C1186:C1187"/>
    <mergeCell ref="D1186:D1187"/>
    <mergeCell ref="E1186:E1187"/>
    <mergeCell ref="A1184:A1185"/>
    <mergeCell ref="B1184:B1185"/>
    <mergeCell ref="C1184:C1185"/>
    <mergeCell ref="D1184:D1185"/>
    <mergeCell ref="E1188:E1189"/>
    <mergeCell ref="A1190:A1191"/>
    <mergeCell ref="B1190:B1191"/>
    <mergeCell ref="C1190:C1191"/>
    <mergeCell ref="D1190:D1191"/>
    <mergeCell ref="E1190:E1191"/>
    <mergeCell ref="A1188:A1189"/>
    <mergeCell ref="B1188:B1189"/>
    <mergeCell ref="C1188:C1189"/>
    <mergeCell ref="D1188:D1189"/>
    <mergeCell ref="E1192:E1193"/>
    <mergeCell ref="A1194:A1195"/>
    <mergeCell ref="B1194:B1195"/>
    <mergeCell ref="C1194:C1195"/>
    <mergeCell ref="D1194:D1195"/>
    <mergeCell ref="E1194:E1195"/>
    <mergeCell ref="A1192:A1193"/>
    <mergeCell ref="B1192:B1193"/>
    <mergeCell ref="C1192:C1193"/>
    <mergeCell ref="D1192:D1193"/>
    <mergeCell ref="E1196:E1197"/>
    <mergeCell ref="A1198:A1199"/>
    <mergeCell ref="B1198:B1199"/>
    <mergeCell ref="C1198:C1199"/>
    <mergeCell ref="D1198:D1199"/>
    <mergeCell ref="E1198:E1199"/>
    <mergeCell ref="A1196:A1197"/>
    <mergeCell ref="B1196:B1197"/>
    <mergeCell ref="C1196:C1197"/>
    <mergeCell ref="D1196:D1197"/>
    <mergeCell ref="E1200:E1201"/>
    <mergeCell ref="A1202:A1203"/>
    <mergeCell ref="B1202:B1203"/>
    <mergeCell ref="C1202:C1203"/>
    <mergeCell ref="D1202:D1203"/>
    <mergeCell ref="E1202:E1203"/>
    <mergeCell ref="A1200:A1201"/>
    <mergeCell ref="B1200:B1201"/>
    <mergeCell ref="C1200:C1201"/>
    <mergeCell ref="D1200:D1201"/>
    <mergeCell ref="E1204:E1205"/>
    <mergeCell ref="A1206:A1207"/>
    <mergeCell ref="B1206:B1207"/>
    <mergeCell ref="C1206:C1207"/>
    <mergeCell ref="D1206:D1207"/>
    <mergeCell ref="E1206:E1207"/>
    <mergeCell ref="A1204:A1205"/>
    <mergeCell ref="B1204:B1205"/>
    <mergeCell ref="C1204:C1205"/>
    <mergeCell ref="D1204:D1205"/>
    <mergeCell ref="E1208:E1209"/>
    <mergeCell ref="A1210:A1211"/>
    <mergeCell ref="B1210:B1211"/>
    <mergeCell ref="C1210:C1211"/>
    <mergeCell ref="D1210:D1211"/>
    <mergeCell ref="E1210:E1211"/>
    <mergeCell ref="A1208:A1209"/>
    <mergeCell ref="B1208:B1209"/>
    <mergeCell ref="C1208:C1209"/>
    <mergeCell ref="D1208:D1209"/>
    <mergeCell ref="E1212:E1213"/>
    <mergeCell ref="A1214:A1215"/>
    <mergeCell ref="B1214:B1215"/>
    <mergeCell ref="C1214:C1215"/>
    <mergeCell ref="D1214:D1215"/>
    <mergeCell ref="E1214:E1215"/>
    <mergeCell ref="A1212:A1213"/>
    <mergeCell ref="B1212:B1213"/>
    <mergeCell ref="C1212:C1213"/>
    <mergeCell ref="D1212:D1213"/>
    <mergeCell ref="E1216:E1217"/>
    <mergeCell ref="A1218:A1219"/>
    <mergeCell ref="B1218:B1219"/>
    <mergeCell ref="C1218:C1219"/>
    <mergeCell ref="D1218:D1219"/>
    <mergeCell ref="E1218:E1219"/>
    <mergeCell ref="A1216:A1217"/>
    <mergeCell ref="B1216:B1217"/>
    <mergeCell ref="C1216:C1217"/>
    <mergeCell ref="D1216:D1217"/>
    <mergeCell ref="E1220:E1221"/>
    <mergeCell ref="A1222:A1223"/>
    <mergeCell ref="B1222:B1223"/>
    <mergeCell ref="C1222:C1223"/>
    <mergeCell ref="D1222:D1223"/>
    <mergeCell ref="E1222:E1223"/>
    <mergeCell ref="A1220:A1221"/>
    <mergeCell ref="B1220:B1221"/>
    <mergeCell ref="C1220:C1221"/>
    <mergeCell ref="D1220:D1221"/>
    <mergeCell ref="E1224:E1225"/>
    <mergeCell ref="A1226:A1227"/>
    <mergeCell ref="B1226:B1227"/>
    <mergeCell ref="C1226:C1227"/>
    <mergeCell ref="D1226:D1227"/>
    <mergeCell ref="E1226:E1227"/>
    <mergeCell ref="A1224:A1225"/>
    <mergeCell ref="B1224:B1225"/>
    <mergeCell ref="C1224:C1225"/>
    <mergeCell ref="D1224:D1225"/>
    <mergeCell ref="E1228:E1229"/>
    <mergeCell ref="A1230:A1231"/>
    <mergeCell ref="B1230:B1231"/>
    <mergeCell ref="C1230:C1231"/>
    <mergeCell ref="D1230:D1231"/>
    <mergeCell ref="E1230:E1231"/>
    <mergeCell ref="A1228:A1229"/>
    <mergeCell ref="B1228:B1229"/>
    <mergeCell ref="C1228:C1229"/>
    <mergeCell ref="D1228:D1229"/>
    <mergeCell ref="E1232:E1233"/>
    <mergeCell ref="A1234:A1235"/>
    <mergeCell ref="B1234:B1235"/>
    <mergeCell ref="C1234:C1235"/>
    <mergeCell ref="D1234:D1235"/>
    <mergeCell ref="E1234:E1235"/>
    <mergeCell ref="A1232:A1233"/>
    <mergeCell ref="B1232:B1233"/>
    <mergeCell ref="C1232:C1233"/>
    <mergeCell ref="D1232:D1233"/>
    <mergeCell ref="E1236:E1237"/>
    <mergeCell ref="A1238:A1239"/>
    <mergeCell ref="B1238:B1239"/>
    <mergeCell ref="C1238:C1239"/>
    <mergeCell ref="D1238:D1239"/>
    <mergeCell ref="E1238:E1239"/>
    <mergeCell ref="A1236:A1237"/>
    <mergeCell ref="B1236:B1237"/>
    <mergeCell ref="C1236:C1237"/>
    <mergeCell ref="D1236:D1237"/>
    <mergeCell ref="E1242:E1243"/>
    <mergeCell ref="A1244:A1245"/>
    <mergeCell ref="B1244:B1245"/>
    <mergeCell ref="C1244:C1245"/>
    <mergeCell ref="D1244:D1245"/>
    <mergeCell ref="E1244:E1245"/>
    <mergeCell ref="A1242:A1243"/>
    <mergeCell ref="B1242:B1243"/>
    <mergeCell ref="C1242:C1243"/>
    <mergeCell ref="D1242:D1243"/>
    <mergeCell ref="E1246:E1247"/>
    <mergeCell ref="A1248:A1249"/>
    <mergeCell ref="B1248:B1249"/>
    <mergeCell ref="C1248:C1249"/>
    <mergeCell ref="D1248:D1249"/>
    <mergeCell ref="E1248:E1249"/>
    <mergeCell ref="A1246:A1247"/>
    <mergeCell ref="B1246:B1247"/>
    <mergeCell ref="C1246:C1247"/>
    <mergeCell ref="D1246:D1247"/>
    <mergeCell ref="E1250:E1251"/>
    <mergeCell ref="A1252:A1253"/>
    <mergeCell ref="B1252:B1253"/>
    <mergeCell ref="C1252:C1253"/>
    <mergeCell ref="D1252:D1253"/>
    <mergeCell ref="E1252:E1253"/>
    <mergeCell ref="A1250:A1251"/>
    <mergeCell ref="B1250:B1251"/>
    <mergeCell ref="C1250:C1251"/>
    <mergeCell ref="D1250:D1251"/>
    <mergeCell ref="E1254:E1255"/>
    <mergeCell ref="A1258:A1259"/>
    <mergeCell ref="B1258:B1259"/>
    <mergeCell ref="C1258:C1259"/>
    <mergeCell ref="D1258:D1259"/>
    <mergeCell ref="E1258:E1259"/>
    <mergeCell ref="A1254:A1255"/>
    <mergeCell ref="B1254:B1255"/>
    <mergeCell ref="C1254:C1255"/>
    <mergeCell ref="D1254:D1255"/>
    <mergeCell ref="E1260:E1261"/>
    <mergeCell ref="A1262:A1263"/>
    <mergeCell ref="B1262:B1263"/>
    <mergeCell ref="C1262:C1263"/>
    <mergeCell ref="D1262:D1263"/>
    <mergeCell ref="E1262:E1263"/>
    <mergeCell ref="A1260:A1261"/>
    <mergeCell ref="B1260:B1261"/>
    <mergeCell ref="C1260:C1261"/>
    <mergeCell ref="D1260:D1261"/>
    <mergeCell ref="A1266:A1267"/>
    <mergeCell ref="B1266:B1267"/>
    <mergeCell ref="C1266:C1267"/>
    <mergeCell ref="D1266:D1267"/>
    <mergeCell ref="E1266:E1267"/>
    <mergeCell ref="G7:G8"/>
    <mergeCell ref="G9:G10"/>
    <mergeCell ref="G11:G12"/>
    <mergeCell ref="G13:G14"/>
    <mergeCell ref="G15:G16"/>
    <mergeCell ref="G17:G18"/>
    <mergeCell ref="G19:G20"/>
    <mergeCell ref="G23:G24"/>
    <mergeCell ref="G25:G26"/>
    <mergeCell ref="G27:G28"/>
    <mergeCell ref="G29:G30"/>
    <mergeCell ref="G31:G32"/>
    <mergeCell ref="G33:G34"/>
    <mergeCell ref="G35:G36"/>
    <mergeCell ref="G37:G38"/>
    <mergeCell ref="G39:G40"/>
    <mergeCell ref="G41:G42"/>
    <mergeCell ref="G43:G44"/>
    <mergeCell ref="G45:G46"/>
    <mergeCell ref="G51:G52"/>
    <mergeCell ref="G53:G54"/>
    <mergeCell ref="G49:G50"/>
    <mergeCell ref="G69:G70"/>
    <mergeCell ref="G71:G72"/>
    <mergeCell ref="G73:G74"/>
    <mergeCell ref="G79:G80"/>
    <mergeCell ref="G81:G82"/>
    <mergeCell ref="G83:G84"/>
    <mergeCell ref="G75:G76"/>
    <mergeCell ref="G77:G78"/>
    <mergeCell ref="G113:G114"/>
    <mergeCell ref="G115:G116"/>
    <mergeCell ref="G119:G120"/>
    <mergeCell ref="G121:G122"/>
    <mergeCell ref="G117:G118"/>
    <mergeCell ref="G123:G124"/>
    <mergeCell ref="G125:G126"/>
    <mergeCell ref="G127:G128"/>
    <mergeCell ref="G129:G130"/>
    <mergeCell ref="G135:G136"/>
    <mergeCell ref="G133:G134"/>
    <mergeCell ref="G131:G132"/>
    <mergeCell ref="G137:G138"/>
    <mergeCell ref="G139:G140"/>
    <mergeCell ref="G141:G142"/>
    <mergeCell ref="G143:G145"/>
    <mergeCell ref="G146:G147"/>
    <mergeCell ref="G148:G149"/>
    <mergeCell ref="G152:G153"/>
    <mergeCell ref="G154:G155"/>
    <mergeCell ref="G150:G151"/>
    <mergeCell ref="G156:G157"/>
    <mergeCell ref="G160:G161"/>
    <mergeCell ref="G162:G163"/>
    <mergeCell ref="G164:G165"/>
    <mergeCell ref="G158:G159"/>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6:G207"/>
    <mergeCell ref="G208:G209"/>
    <mergeCell ref="G210:G211"/>
    <mergeCell ref="G212:G213"/>
    <mergeCell ref="A414:A415"/>
    <mergeCell ref="B414:B415"/>
    <mergeCell ref="C414:C415"/>
    <mergeCell ref="D414:D415"/>
    <mergeCell ref="G214:G215"/>
    <mergeCell ref="G216:G217"/>
    <mergeCell ref="G218:G219"/>
    <mergeCell ref="G220:G221"/>
    <mergeCell ref="G222:G223"/>
    <mergeCell ref="G224:G225"/>
    <mergeCell ref="G226:G227"/>
    <mergeCell ref="G228:G229"/>
    <mergeCell ref="G234:G235"/>
    <mergeCell ref="G236:G237"/>
    <mergeCell ref="G232:G233"/>
    <mergeCell ref="A416:A417"/>
    <mergeCell ref="B416:B417"/>
    <mergeCell ref="C416:C417"/>
    <mergeCell ref="D416:D417"/>
    <mergeCell ref="G238:G239"/>
    <mergeCell ref="G240:G241"/>
    <mergeCell ref="G242:G243"/>
    <mergeCell ref="G244:G245"/>
    <mergeCell ref="G246:G247"/>
    <mergeCell ref="G248:G249"/>
    <mergeCell ref="G252:G253"/>
    <mergeCell ref="G254:G255"/>
    <mergeCell ref="G256:G257"/>
    <mergeCell ref="G258:G259"/>
    <mergeCell ref="G260:G261"/>
    <mergeCell ref="G262:G263"/>
    <mergeCell ref="G264:G265"/>
    <mergeCell ref="G268:G269"/>
    <mergeCell ref="G266:G267"/>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1"/>
    <mergeCell ref="G412:G413"/>
    <mergeCell ref="G418:G419"/>
    <mergeCell ref="G416:G417"/>
    <mergeCell ref="G420:G421"/>
    <mergeCell ref="G422:G423"/>
    <mergeCell ref="G424:G425"/>
    <mergeCell ref="G426:G427"/>
    <mergeCell ref="G428:G429"/>
    <mergeCell ref="G430:G431"/>
    <mergeCell ref="G432:G433"/>
    <mergeCell ref="G434:G435"/>
    <mergeCell ref="G436:G437"/>
    <mergeCell ref="G438:G439"/>
    <mergeCell ref="G440:G441"/>
    <mergeCell ref="G442:G443"/>
    <mergeCell ref="G444:G445"/>
    <mergeCell ref="G446:G447"/>
    <mergeCell ref="G448:G449"/>
    <mergeCell ref="G450:G451"/>
    <mergeCell ref="G452:G453"/>
    <mergeCell ref="G454:G455"/>
    <mergeCell ref="G456:G457"/>
    <mergeCell ref="G458:G459"/>
    <mergeCell ref="G460:G461"/>
    <mergeCell ref="G462:G463"/>
    <mergeCell ref="G464:G465"/>
    <mergeCell ref="G466:G467"/>
    <mergeCell ref="G468:G469"/>
    <mergeCell ref="G470:G471"/>
    <mergeCell ref="G472:G473"/>
    <mergeCell ref="G474:G475"/>
    <mergeCell ref="G490:G491"/>
    <mergeCell ref="G492:G493"/>
    <mergeCell ref="G488:G489"/>
    <mergeCell ref="G478:G479"/>
    <mergeCell ref="G480:G481"/>
    <mergeCell ref="G484:G485"/>
    <mergeCell ref="G482:G483"/>
    <mergeCell ref="G494:G495"/>
    <mergeCell ref="G496:G497"/>
    <mergeCell ref="G498:G499"/>
    <mergeCell ref="G500:G501"/>
    <mergeCell ref="G502:G503"/>
    <mergeCell ref="G504:G505"/>
    <mergeCell ref="G506:G507"/>
    <mergeCell ref="G508:G509"/>
    <mergeCell ref="G510:G511"/>
    <mergeCell ref="G512:G513"/>
    <mergeCell ref="G514:G515"/>
    <mergeCell ref="G516:G517"/>
    <mergeCell ref="G518:G519"/>
    <mergeCell ref="G520:G521"/>
    <mergeCell ref="G522:G523"/>
    <mergeCell ref="G524:G525"/>
    <mergeCell ref="G526:G527"/>
    <mergeCell ref="G528:G529"/>
    <mergeCell ref="G530:G531"/>
    <mergeCell ref="G532:G533"/>
    <mergeCell ref="G534:G535"/>
    <mergeCell ref="G536:G537"/>
    <mergeCell ref="G538:G539"/>
    <mergeCell ref="G540:G541"/>
    <mergeCell ref="G542:G543"/>
    <mergeCell ref="G546:G547"/>
    <mergeCell ref="G548:G549"/>
    <mergeCell ref="G550:G551"/>
    <mergeCell ref="G544:G545"/>
    <mergeCell ref="G552:G553"/>
    <mergeCell ref="G554:G555"/>
    <mergeCell ref="G556:G557"/>
    <mergeCell ref="G558:G559"/>
    <mergeCell ref="G560:G561"/>
    <mergeCell ref="G562:G563"/>
    <mergeCell ref="G564:G565"/>
    <mergeCell ref="G566:G567"/>
    <mergeCell ref="G568:G569"/>
    <mergeCell ref="G570:G571"/>
    <mergeCell ref="G572:G573"/>
    <mergeCell ref="G574:G575"/>
    <mergeCell ref="G576:G577"/>
    <mergeCell ref="G578:G579"/>
    <mergeCell ref="G580:G581"/>
    <mergeCell ref="G582:G583"/>
    <mergeCell ref="G584:G585"/>
    <mergeCell ref="G586:G587"/>
    <mergeCell ref="G590:G591"/>
    <mergeCell ref="G592:G593"/>
    <mergeCell ref="G588:G589"/>
    <mergeCell ref="G594:G595"/>
    <mergeCell ref="G596:G597"/>
    <mergeCell ref="G598:G599"/>
    <mergeCell ref="G600:G601"/>
    <mergeCell ref="G604:G605"/>
    <mergeCell ref="G606:G607"/>
    <mergeCell ref="G608:G609"/>
    <mergeCell ref="G610:G611"/>
    <mergeCell ref="G612:G613"/>
    <mergeCell ref="G622:G623"/>
    <mergeCell ref="G626:G627"/>
    <mergeCell ref="G636:G637"/>
    <mergeCell ref="G624:G625"/>
    <mergeCell ref="G628:G629"/>
    <mergeCell ref="G634:G635"/>
    <mergeCell ref="G630:G631"/>
    <mergeCell ref="G620:G621"/>
    <mergeCell ref="G616:G617"/>
    <mergeCell ref="G640:G641"/>
    <mergeCell ref="G632:G633"/>
    <mergeCell ref="A1140:A1141"/>
    <mergeCell ref="B1140:B1141"/>
    <mergeCell ref="C1140:C1141"/>
    <mergeCell ref="D1140:D1141"/>
    <mergeCell ref="G1140:G1141"/>
    <mergeCell ref="G656:G657"/>
    <mergeCell ref="G658:G659"/>
    <mergeCell ref="G642:G643"/>
    <mergeCell ref="G644:G645"/>
    <mergeCell ref="G646:G647"/>
    <mergeCell ref="G660:G661"/>
    <mergeCell ref="G662:G663"/>
    <mergeCell ref="G654:G655"/>
    <mergeCell ref="G648:G649"/>
    <mergeCell ref="G652:G653"/>
    <mergeCell ref="G664:G665"/>
    <mergeCell ref="G666:G667"/>
    <mergeCell ref="G668:G669"/>
    <mergeCell ref="G670:G671"/>
    <mergeCell ref="G672:G673"/>
    <mergeCell ref="G674:G675"/>
    <mergeCell ref="G676:G677"/>
    <mergeCell ref="G678:G679"/>
    <mergeCell ref="G680:G681"/>
    <mergeCell ref="G682:G683"/>
    <mergeCell ref="G684:G685"/>
    <mergeCell ref="G686:G687"/>
    <mergeCell ref="G690:G691"/>
    <mergeCell ref="G688:G689"/>
    <mergeCell ref="G692:G693"/>
    <mergeCell ref="G694:G695"/>
    <mergeCell ref="G696:G697"/>
    <mergeCell ref="G698:G699"/>
    <mergeCell ref="G700:G701"/>
    <mergeCell ref="G702:G703"/>
    <mergeCell ref="G704:G705"/>
    <mergeCell ref="G706:G707"/>
    <mergeCell ref="G708:G709"/>
    <mergeCell ref="G710:G711"/>
    <mergeCell ref="G712:G713"/>
    <mergeCell ref="G714:G715"/>
    <mergeCell ref="G716:G717"/>
    <mergeCell ref="G718:G719"/>
    <mergeCell ref="G720:G721"/>
    <mergeCell ref="G722:G723"/>
    <mergeCell ref="G724:G725"/>
    <mergeCell ref="G726:G727"/>
    <mergeCell ref="G728:G729"/>
    <mergeCell ref="G730:G731"/>
    <mergeCell ref="G732:G733"/>
    <mergeCell ref="G734:G735"/>
    <mergeCell ref="G736:G737"/>
    <mergeCell ref="G738:G739"/>
    <mergeCell ref="G740:G741"/>
    <mergeCell ref="G742:G743"/>
    <mergeCell ref="G744:G745"/>
    <mergeCell ref="G746:G747"/>
    <mergeCell ref="G748:G749"/>
    <mergeCell ref="G750:G751"/>
    <mergeCell ref="G752:G753"/>
    <mergeCell ref="G754:G755"/>
    <mergeCell ref="G756:G757"/>
    <mergeCell ref="G758:G759"/>
    <mergeCell ref="G760:G761"/>
    <mergeCell ref="G762:G763"/>
    <mergeCell ref="G764:G765"/>
    <mergeCell ref="G766:G767"/>
    <mergeCell ref="G768:G769"/>
    <mergeCell ref="G770:G771"/>
    <mergeCell ref="G772:G773"/>
    <mergeCell ref="G774:G775"/>
    <mergeCell ref="G776:G777"/>
    <mergeCell ref="G778:G779"/>
    <mergeCell ref="G780:G781"/>
    <mergeCell ref="G782:G783"/>
    <mergeCell ref="G786:G787"/>
    <mergeCell ref="G788:G789"/>
    <mergeCell ref="G790:G791"/>
    <mergeCell ref="G792:G793"/>
    <mergeCell ref="G794:G795"/>
    <mergeCell ref="G796:G797"/>
    <mergeCell ref="G798:G799"/>
    <mergeCell ref="G800:G801"/>
    <mergeCell ref="G802:G803"/>
    <mergeCell ref="G804:G805"/>
    <mergeCell ref="G806:G807"/>
    <mergeCell ref="G808:G809"/>
    <mergeCell ref="G810:G811"/>
    <mergeCell ref="G812:G813"/>
    <mergeCell ref="G814:G815"/>
    <mergeCell ref="G816:G817"/>
    <mergeCell ref="G818:G819"/>
    <mergeCell ref="G820:G821"/>
    <mergeCell ref="G822:G823"/>
    <mergeCell ref="G824:G825"/>
    <mergeCell ref="G826:G827"/>
    <mergeCell ref="G830:G831"/>
    <mergeCell ref="G828:G829"/>
    <mergeCell ref="G832:G833"/>
    <mergeCell ref="G836:G837"/>
    <mergeCell ref="G838:G839"/>
    <mergeCell ref="G840:G841"/>
    <mergeCell ref="G842:G843"/>
    <mergeCell ref="G844:G845"/>
    <mergeCell ref="G846:G847"/>
    <mergeCell ref="G848:G849"/>
    <mergeCell ref="G850:G851"/>
    <mergeCell ref="G852:G853"/>
    <mergeCell ref="G854:G855"/>
    <mergeCell ref="G856:G857"/>
    <mergeCell ref="G858:G859"/>
    <mergeCell ref="G860:G861"/>
    <mergeCell ref="G862:G863"/>
    <mergeCell ref="G864:G865"/>
    <mergeCell ref="G866:G867"/>
    <mergeCell ref="G868:G869"/>
    <mergeCell ref="G870:G871"/>
    <mergeCell ref="G878:G879"/>
    <mergeCell ref="G880:G881"/>
    <mergeCell ref="G872:G873"/>
    <mergeCell ref="G874:G875"/>
    <mergeCell ref="G910:G911"/>
    <mergeCell ref="G898:G899"/>
    <mergeCell ref="G876:G877"/>
    <mergeCell ref="G886:G887"/>
    <mergeCell ref="G884:G885"/>
    <mergeCell ref="G888:G889"/>
    <mergeCell ref="G896:G897"/>
    <mergeCell ref="G890:G891"/>
    <mergeCell ref="G892:G893"/>
    <mergeCell ref="G894:G895"/>
    <mergeCell ref="G906:G907"/>
    <mergeCell ref="G900:G901"/>
    <mergeCell ref="G904:G905"/>
    <mergeCell ref="G908:G909"/>
    <mergeCell ref="G902:G903"/>
    <mergeCell ref="G912:G913"/>
    <mergeCell ref="G914:G915"/>
    <mergeCell ref="G916:G917"/>
    <mergeCell ref="G928:G929"/>
    <mergeCell ref="G926:G927"/>
    <mergeCell ref="G918:G919"/>
    <mergeCell ref="G920:G921"/>
    <mergeCell ref="G922:G923"/>
    <mergeCell ref="G924:G925"/>
    <mergeCell ref="G930:G931"/>
    <mergeCell ref="G932:G933"/>
    <mergeCell ref="G934:G935"/>
    <mergeCell ref="G936:G937"/>
    <mergeCell ref="G938:G939"/>
    <mergeCell ref="G940:G941"/>
    <mergeCell ref="G942:G943"/>
    <mergeCell ref="G944:G945"/>
    <mergeCell ref="G946:G947"/>
    <mergeCell ref="G948:G949"/>
    <mergeCell ref="G952:G953"/>
    <mergeCell ref="G954:G955"/>
    <mergeCell ref="G956:G957"/>
    <mergeCell ref="G958:G959"/>
    <mergeCell ref="G960:G961"/>
    <mergeCell ref="G962:G963"/>
    <mergeCell ref="G964:G965"/>
    <mergeCell ref="G966:G967"/>
    <mergeCell ref="G968:G969"/>
    <mergeCell ref="G970:G971"/>
    <mergeCell ref="G972:G973"/>
    <mergeCell ref="G974:G975"/>
    <mergeCell ref="G976:G977"/>
    <mergeCell ref="G978:G979"/>
    <mergeCell ref="G980:G981"/>
    <mergeCell ref="G982:G983"/>
    <mergeCell ref="G984:G985"/>
    <mergeCell ref="G986:G987"/>
    <mergeCell ref="G988:G989"/>
    <mergeCell ref="G990:G991"/>
    <mergeCell ref="G992:G993"/>
    <mergeCell ref="G994:G995"/>
    <mergeCell ref="G996:G997"/>
    <mergeCell ref="G998:G999"/>
    <mergeCell ref="G1000:G1001"/>
    <mergeCell ref="G1002:G1003"/>
    <mergeCell ref="G1004:G1005"/>
    <mergeCell ref="G1006:G1007"/>
    <mergeCell ref="G1008:G1009"/>
    <mergeCell ref="G1012:G1013"/>
    <mergeCell ref="G1010:G1011"/>
    <mergeCell ref="G1016:G1017"/>
    <mergeCell ref="G1018:G1019"/>
    <mergeCell ref="G1020:G1021"/>
    <mergeCell ref="G1022:G1023"/>
    <mergeCell ref="G1024:G1025"/>
    <mergeCell ref="G1026:G1027"/>
    <mergeCell ref="G1028:G1029"/>
    <mergeCell ref="G1030:G1031"/>
    <mergeCell ref="G1032:G1033"/>
    <mergeCell ref="G1034:G1035"/>
    <mergeCell ref="G1036:G1037"/>
    <mergeCell ref="G1038:G1039"/>
    <mergeCell ref="G1040:G1041"/>
    <mergeCell ref="G1042:G1043"/>
    <mergeCell ref="G1044:G1045"/>
    <mergeCell ref="G1046:G1047"/>
    <mergeCell ref="G1048:G1049"/>
    <mergeCell ref="G1050:G1051"/>
    <mergeCell ref="G1052:G1053"/>
    <mergeCell ref="G1054:G1055"/>
    <mergeCell ref="G1056:G1057"/>
    <mergeCell ref="G1058:G1059"/>
    <mergeCell ref="G1060:G1061"/>
    <mergeCell ref="G1062:G1063"/>
    <mergeCell ref="G1064:G1065"/>
    <mergeCell ref="G1066:G1067"/>
    <mergeCell ref="G1068:G1069"/>
    <mergeCell ref="G1070:G1071"/>
    <mergeCell ref="G1072:G1073"/>
    <mergeCell ref="G1074:G1075"/>
    <mergeCell ref="G1076:G1077"/>
    <mergeCell ref="G1078:G1079"/>
    <mergeCell ref="G1080:G1081"/>
    <mergeCell ref="G1082:G1083"/>
    <mergeCell ref="G1084:G1085"/>
    <mergeCell ref="G1086:G1087"/>
    <mergeCell ref="G1088:G1089"/>
    <mergeCell ref="G1090:G1091"/>
    <mergeCell ref="G1092:G1093"/>
    <mergeCell ref="G1094:G1095"/>
    <mergeCell ref="G1096:G1097"/>
    <mergeCell ref="G1098:G1099"/>
    <mergeCell ref="G1100:G1101"/>
    <mergeCell ref="G1102:G1103"/>
    <mergeCell ref="G1104:G1105"/>
    <mergeCell ref="G1106:G1107"/>
    <mergeCell ref="G1108:G1109"/>
    <mergeCell ref="G1110:G1111"/>
    <mergeCell ref="G1112:G1113"/>
    <mergeCell ref="G1114:G1115"/>
    <mergeCell ref="G1116:G1117"/>
    <mergeCell ref="G1118:G1119"/>
    <mergeCell ref="G1120:G1121"/>
    <mergeCell ref="G1122:G1123"/>
    <mergeCell ref="G1124:G1125"/>
    <mergeCell ref="G1126:G1127"/>
    <mergeCell ref="G1128:G1129"/>
    <mergeCell ref="G1130:G1131"/>
    <mergeCell ref="G1132:G1133"/>
    <mergeCell ref="G1134:G1135"/>
    <mergeCell ref="G1136:G1137"/>
    <mergeCell ref="G1138:G1139"/>
    <mergeCell ref="G1142:G1143"/>
    <mergeCell ref="G1144:G1145"/>
    <mergeCell ref="G1146:G1147"/>
    <mergeCell ref="G1150:G1151"/>
    <mergeCell ref="G1148:G1149"/>
    <mergeCell ref="G1152:G1153"/>
    <mergeCell ref="G1154:G1155"/>
    <mergeCell ref="G1156:G1157"/>
    <mergeCell ref="G1158:G1159"/>
    <mergeCell ref="G1160:G1161"/>
    <mergeCell ref="G1162:G1163"/>
    <mergeCell ref="G1164:G1165"/>
    <mergeCell ref="G1166:G1167"/>
    <mergeCell ref="G1168:G1169"/>
    <mergeCell ref="G1170:G1171"/>
    <mergeCell ref="G1172:G1173"/>
    <mergeCell ref="G1174:G1175"/>
    <mergeCell ref="G1176:G1177"/>
    <mergeCell ref="G1178:G1179"/>
    <mergeCell ref="G1180:G1181"/>
    <mergeCell ref="G1182:G1183"/>
    <mergeCell ref="G1184:G1185"/>
    <mergeCell ref="G1186:G1187"/>
    <mergeCell ref="G1188:G1189"/>
    <mergeCell ref="G1190:G1191"/>
    <mergeCell ref="G1192:G1193"/>
    <mergeCell ref="G1194:G1195"/>
    <mergeCell ref="G1196:G1197"/>
    <mergeCell ref="G1198:G1199"/>
    <mergeCell ref="G1200:G1201"/>
    <mergeCell ref="G1202:G1203"/>
    <mergeCell ref="G1204:G1205"/>
    <mergeCell ref="G1206:G1207"/>
    <mergeCell ref="G1208:G1209"/>
    <mergeCell ref="G1210:G1211"/>
    <mergeCell ref="G1212:G1213"/>
    <mergeCell ref="G1214:G1215"/>
    <mergeCell ref="G1216:G1217"/>
    <mergeCell ref="G1218:G1219"/>
    <mergeCell ref="G1220:G1221"/>
    <mergeCell ref="G1222:G1223"/>
    <mergeCell ref="G1224:G1225"/>
    <mergeCell ref="G1226:G1227"/>
    <mergeCell ref="G1228:G1229"/>
    <mergeCell ref="G1230:G1231"/>
    <mergeCell ref="G1232:G1233"/>
    <mergeCell ref="G1234:G1235"/>
    <mergeCell ref="G1236:G1237"/>
    <mergeCell ref="G1238:G1239"/>
    <mergeCell ref="G1254:G1255"/>
    <mergeCell ref="G1242:G1243"/>
    <mergeCell ref="G1244:G1245"/>
    <mergeCell ref="G1246:G1247"/>
    <mergeCell ref="G1248:G1249"/>
    <mergeCell ref="G1260:G1261"/>
    <mergeCell ref="G1262:G1263"/>
    <mergeCell ref="G1266:G1267"/>
    <mergeCell ref="G1250:G1251"/>
    <mergeCell ref="G1252:G1253"/>
    <mergeCell ref="G1258:G1259"/>
    <mergeCell ref="I11:I12"/>
    <mergeCell ref="I13:I14"/>
    <mergeCell ref="I15:I16"/>
    <mergeCell ref="I5:I6"/>
    <mergeCell ref="I7:I8"/>
    <mergeCell ref="I9:I10"/>
    <mergeCell ref="I25:I26"/>
    <mergeCell ref="I17:I18"/>
    <mergeCell ref="I19:I20"/>
    <mergeCell ref="I23:I24"/>
    <mergeCell ref="H5:H6"/>
    <mergeCell ref="H7:H8"/>
    <mergeCell ref="H9:H10"/>
    <mergeCell ref="H11:H12"/>
    <mergeCell ref="H13:H14"/>
    <mergeCell ref="H15:H16"/>
    <mergeCell ref="H17:H18"/>
    <mergeCell ref="H19:H20"/>
    <mergeCell ref="H23:H24"/>
    <mergeCell ref="H25:H26"/>
    <mergeCell ref="H27:H28"/>
    <mergeCell ref="H29:H30"/>
    <mergeCell ref="H31:H32"/>
    <mergeCell ref="H33:H34"/>
    <mergeCell ref="H35:H36"/>
    <mergeCell ref="H37:H38"/>
    <mergeCell ref="H39:H40"/>
    <mergeCell ref="H41:H42"/>
    <mergeCell ref="H43:H44"/>
    <mergeCell ref="H45:H46"/>
    <mergeCell ref="H57:H58"/>
    <mergeCell ref="H59:H60"/>
    <mergeCell ref="H61:H62"/>
    <mergeCell ref="H63:H64"/>
    <mergeCell ref="H65:H66"/>
    <mergeCell ref="H67:H68"/>
    <mergeCell ref="H69:H70"/>
    <mergeCell ref="H71:H72"/>
    <mergeCell ref="H73:H74"/>
    <mergeCell ref="H79:H80"/>
    <mergeCell ref="H77:H78"/>
    <mergeCell ref="H81:H82"/>
    <mergeCell ref="H75:H76"/>
    <mergeCell ref="H83:H84"/>
    <mergeCell ref="H85:H88"/>
    <mergeCell ref="H89:H90"/>
    <mergeCell ref="H93:H96"/>
    <mergeCell ref="H91:H92"/>
    <mergeCell ref="H97:H98"/>
    <mergeCell ref="H99:H100"/>
    <mergeCell ref="H101:H102"/>
    <mergeCell ref="H103:H104"/>
    <mergeCell ref="H105:H106"/>
    <mergeCell ref="H109:H110"/>
    <mergeCell ref="H111:H112"/>
    <mergeCell ref="H113:H114"/>
    <mergeCell ref="H107:H108"/>
    <mergeCell ref="H115:H116"/>
    <mergeCell ref="H119:H120"/>
    <mergeCell ref="H121:H122"/>
    <mergeCell ref="H117:H118"/>
    <mergeCell ref="H135:H136"/>
    <mergeCell ref="H137:H138"/>
    <mergeCell ref="H139:H140"/>
    <mergeCell ref="H133:H134"/>
    <mergeCell ref="H141:H142"/>
    <mergeCell ref="H143:H145"/>
    <mergeCell ref="H146:H147"/>
    <mergeCell ref="H148:H149"/>
    <mergeCell ref="H152:H153"/>
    <mergeCell ref="H154:H155"/>
    <mergeCell ref="H156:H157"/>
    <mergeCell ref="H160:H161"/>
    <mergeCell ref="H158:H159"/>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6:H207"/>
    <mergeCell ref="H208:H209"/>
    <mergeCell ref="A482:A483"/>
    <mergeCell ref="B482:B483"/>
    <mergeCell ref="C482:C483"/>
    <mergeCell ref="D482:D483"/>
    <mergeCell ref="E482:E483"/>
    <mergeCell ref="H482:H483"/>
    <mergeCell ref="H210:H211"/>
    <mergeCell ref="H212:H213"/>
    <mergeCell ref="H214:H215"/>
    <mergeCell ref="H216:H217"/>
    <mergeCell ref="H218:H219"/>
    <mergeCell ref="H246:H247"/>
    <mergeCell ref="H220:H221"/>
    <mergeCell ref="H222:H223"/>
    <mergeCell ref="H224:H225"/>
    <mergeCell ref="H226:H227"/>
    <mergeCell ref="H238:H239"/>
    <mergeCell ref="H240:H241"/>
    <mergeCell ref="H242:H243"/>
    <mergeCell ref="H244:H245"/>
    <mergeCell ref="H228:H229"/>
    <mergeCell ref="H234:H235"/>
    <mergeCell ref="H236:H237"/>
    <mergeCell ref="H232:H233"/>
    <mergeCell ref="H248:H249"/>
    <mergeCell ref="H252:H253"/>
    <mergeCell ref="H254:H255"/>
    <mergeCell ref="H256:H257"/>
    <mergeCell ref="H250:H251"/>
    <mergeCell ref="H258:H259"/>
    <mergeCell ref="H260:H261"/>
    <mergeCell ref="H262:H263"/>
    <mergeCell ref="H264:H265"/>
    <mergeCell ref="H268:H269"/>
    <mergeCell ref="H266:H267"/>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8:H419"/>
    <mergeCell ref="H420:H421"/>
    <mergeCell ref="H416:H417"/>
    <mergeCell ref="H422:H423"/>
    <mergeCell ref="H424:H425"/>
    <mergeCell ref="H426:H427"/>
    <mergeCell ref="H428:H429"/>
    <mergeCell ref="H430:H431"/>
    <mergeCell ref="H432:H433"/>
    <mergeCell ref="H434:H435"/>
    <mergeCell ref="H436:H437"/>
    <mergeCell ref="H438:H439"/>
    <mergeCell ref="H440:H441"/>
    <mergeCell ref="H442:H443"/>
    <mergeCell ref="H444:H445"/>
    <mergeCell ref="H446:H447"/>
    <mergeCell ref="H448:H449"/>
    <mergeCell ref="H450:H451"/>
    <mergeCell ref="H452:H453"/>
    <mergeCell ref="H454:H455"/>
    <mergeCell ref="H456:H457"/>
    <mergeCell ref="H458:H459"/>
    <mergeCell ref="H460:H461"/>
    <mergeCell ref="H462:H463"/>
    <mergeCell ref="H464:H465"/>
    <mergeCell ref="H466:H467"/>
    <mergeCell ref="H468:H469"/>
    <mergeCell ref="H470:H471"/>
    <mergeCell ref="H472:H473"/>
    <mergeCell ref="H474:H475"/>
    <mergeCell ref="H478:H479"/>
    <mergeCell ref="H476:H477"/>
    <mergeCell ref="H480:H481"/>
    <mergeCell ref="H484:H485"/>
    <mergeCell ref="H486:H487"/>
    <mergeCell ref="H490:H491"/>
    <mergeCell ref="H488:H489"/>
    <mergeCell ref="H492:H493"/>
    <mergeCell ref="H494:H495"/>
    <mergeCell ref="H496:H497"/>
    <mergeCell ref="A618:A619"/>
    <mergeCell ref="B618:B619"/>
    <mergeCell ref="C618:C619"/>
    <mergeCell ref="H498:H499"/>
    <mergeCell ref="H500:H501"/>
    <mergeCell ref="H502:H503"/>
    <mergeCell ref="H504:H505"/>
    <mergeCell ref="H506:H507"/>
    <mergeCell ref="H508:H509"/>
    <mergeCell ref="H510:H511"/>
    <mergeCell ref="H512:H513"/>
    <mergeCell ref="H514:H515"/>
    <mergeCell ref="H516:H517"/>
    <mergeCell ref="H518:H519"/>
    <mergeCell ref="H520:H521"/>
    <mergeCell ref="H522:H523"/>
    <mergeCell ref="H524:H525"/>
    <mergeCell ref="H526:H527"/>
    <mergeCell ref="H528:H529"/>
    <mergeCell ref="H530:H531"/>
    <mergeCell ref="H532:H533"/>
    <mergeCell ref="H534:H535"/>
    <mergeCell ref="H536:H537"/>
    <mergeCell ref="H538:H539"/>
    <mergeCell ref="H540:H541"/>
    <mergeCell ref="H542:H543"/>
    <mergeCell ref="H546:H547"/>
    <mergeCell ref="H544:H545"/>
    <mergeCell ref="H548:H549"/>
    <mergeCell ref="H550:H551"/>
    <mergeCell ref="H552:H553"/>
    <mergeCell ref="H554:H555"/>
    <mergeCell ref="H556:H557"/>
    <mergeCell ref="H558:H559"/>
    <mergeCell ref="H560:H561"/>
    <mergeCell ref="H562:H563"/>
    <mergeCell ref="H564:H565"/>
    <mergeCell ref="H566:H567"/>
    <mergeCell ref="H568:H569"/>
    <mergeCell ref="H570:H571"/>
    <mergeCell ref="H572:H573"/>
    <mergeCell ref="H574:H575"/>
    <mergeCell ref="H576:H577"/>
    <mergeCell ref="H578:H579"/>
    <mergeCell ref="H580:H581"/>
    <mergeCell ref="H582:H583"/>
    <mergeCell ref="H584:H585"/>
    <mergeCell ref="H586:H587"/>
    <mergeCell ref="H590:H591"/>
    <mergeCell ref="H592:H593"/>
    <mergeCell ref="H594:H595"/>
    <mergeCell ref="H596:H597"/>
    <mergeCell ref="H598:H599"/>
    <mergeCell ref="H600:H601"/>
    <mergeCell ref="H604:H605"/>
    <mergeCell ref="H606:H607"/>
    <mergeCell ref="H602:H603"/>
    <mergeCell ref="H608:H609"/>
    <mergeCell ref="H610:H611"/>
    <mergeCell ref="H612:H613"/>
    <mergeCell ref="H622:H623"/>
    <mergeCell ref="H620:H621"/>
    <mergeCell ref="H616:H617"/>
    <mergeCell ref="H678:H679"/>
    <mergeCell ref="H626:H627"/>
    <mergeCell ref="H624:H625"/>
    <mergeCell ref="H628:H629"/>
    <mergeCell ref="H636:H637"/>
    <mergeCell ref="H634:H635"/>
    <mergeCell ref="H630:H631"/>
    <mergeCell ref="H670:H671"/>
    <mergeCell ref="H672:H673"/>
    <mergeCell ref="H674:H675"/>
    <mergeCell ref="H676:H677"/>
    <mergeCell ref="H640:H641"/>
    <mergeCell ref="H632:H633"/>
    <mergeCell ref="H642:H643"/>
    <mergeCell ref="H668:H669"/>
    <mergeCell ref="I1140:I1141"/>
    <mergeCell ref="H658:H659"/>
    <mergeCell ref="H660:H661"/>
    <mergeCell ref="H644:H645"/>
    <mergeCell ref="H646:H647"/>
    <mergeCell ref="H648:H649"/>
    <mergeCell ref="H652:H653"/>
    <mergeCell ref="H662:H663"/>
    <mergeCell ref="H664:H665"/>
    <mergeCell ref="H666:H667"/>
    <mergeCell ref="H680:H681"/>
    <mergeCell ref="H682:H683"/>
    <mergeCell ref="H684:H685"/>
    <mergeCell ref="H686:H687"/>
    <mergeCell ref="H690:H691"/>
    <mergeCell ref="H688:H689"/>
    <mergeCell ref="H692:H693"/>
    <mergeCell ref="H694:H695"/>
    <mergeCell ref="H696:H697"/>
    <mergeCell ref="H698:H699"/>
    <mergeCell ref="H700:H701"/>
    <mergeCell ref="H702:H703"/>
    <mergeCell ref="H704:H705"/>
    <mergeCell ref="H706:H707"/>
    <mergeCell ref="H708:H709"/>
    <mergeCell ref="H710:H711"/>
    <mergeCell ref="H712:H713"/>
    <mergeCell ref="H714:H715"/>
    <mergeCell ref="H716:H717"/>
    <mergeCell ref="H718:H719"/>
    <mergeCell ref="H720:H721"/>
    <mergeCell ref="H722:H723"/>
    <mergeCell ref="H724:H725"/>
    <mergeCell ref="H726:H727"/>
    <mergeCell ref="H728:H729"/>
    <mergeCell ref="H730:H731"/>
    <mergeCell ref="H732:H733"/>
    <mergeCell ref="H734:H735"/>
    <mergeCell ref="H736:H737"/>
    <mergeCell ref="H738:H739"/>
    <mergeCell ref="H740:H741"/>
    <mergeCell ref="H742:H743"/>
    <mergeCell ref="H744:H745"/>
    <mergeCell ref="H746:H747"/>
    <mergeCell ref="H748:H749"/>
    <mergeCell ref="H750:H751"/>
    <mergeCell ref="H752:H753"/>
    <mergeCell ref="H754:H755"/>
    <mergeCell ref="H756:H757"/>
    <mergeCell ref="H758:H759"/>
    <mergeCell ref="H760:H761"/>
    <mergeCell ref="H762:H763"/>
    <mergeCell ref="H764:H765"/>
    <mergeCell ref="H766:H767"/>
    <mergeCell ref="H768:H769"/>
    <mergeCell ref="H770:H771"/>
    <mergeCell ref="H772:H773"/>
    <mergeCell ref="H774:H775"/>
    <mergeCell ref="H776:H777"/>
    <mergeCell ref="H778:H779"/>
    <mergeCell ref="H780:H781"/>
    <mergeCell ref="H782:H783"/>
    <mergeCell ref="H786:H787"/>
    <mergeCell ref="H788:H789"/>
    <mergeCell ref="H790:H791"/>
    <mergeCell ref="H792:H793"/>
    <mergeCell ref="H794:H795"/>
    <mergeCell ref="H796:H797"/>
    <mergeCell ref="H798:H799"/>
    <mergeCell ref="H800:H801"/>
    <mergeCell ref="H802:H803"/>
    <mergeCell ref="H804:H805"/>
    <mergeCell ref="H806:H807"/>
    <mergeCell ref="H808:H809"/>
    <mergeCell ref="H810:H811"/>
    <mergeCell ref="H812:H813"/>
    <mergeCell ref="H814:H815"/>
    <mergeCell ref="H816:H817"/>
    <mergeCell ref="H818:H819"/>
    <mergeCell ref="H820:H821"/>
    <mergeCell ref="H822:H823"/>
    <mergeCell ref="H824:H825"/>
    <mergeCell ref="H826:H827"/>
    <mergeCell ref="H830:H831"/>
    <mergeCell ref="H828:H829"/>
    <mergeCell ref="H832:H833"/>
    <mergeCell ref="H836:H837"/>
    <mergeCell ref="H838:H839"/>
    <mergeCell ref="H840:H841"/>
    <mergeCell ref="H842:H843"/>
    <mergeCell ref="H844:H845"/>
    <mergeCell ref="H846:H847"/>
    <mergeCell ref="H848:H849"/>
    <mergeCell ref="H850:H851"/>
    <mergeCell ref="H852:H853"/>
    <mergeCell ref="H854:H855"/>
    <mergeCell ref="H856:H857"/>
    <mergeCell ref="H858:H859"/>
    <mergeCell ref="H860:H861"/>
    <mergeCell ref="H862:H863"/>
    <mergeCell ref="H864:H865"/>
    <mergeCell ref="H866:H867"/>
    <mergeCell ref="H868:H869"/>
    <mergeCell ref="H870:H871"/>
    <mergeCell ref="H872:H873"/>
    <mergeCell ref="H874:H875"/>
    <mergeCell ref="H884:H885"/>
    <mergeCell ref="H886:H887"/>
    <mergeCell ref="H888:H889"/>
    <mergeCell ref="H896:H897"/>
    <mergeCell ref="H890:H891"/>
    <mergeCell ref="H892:H893"/>
    <mergeCell ref="H894:H895"/>
    <mergeCell ref="H876:H877"/>
    <mergeCell ref="H878:H879"/>
    <mergeCell ref="H880:H881"/>
    <mergeCell ref="H882:H883"/>
    <mergeCell ref="H906:H907"/>
    <mergeCell ref="H900:H901"/>
    <mergeCell ref="H898:H899"/>
    <mergeCell ref="H902:H903"/>
    <mergeCell ref="A1148:A1149"/>
    <mergeCell ref="B1148:B1149"/>
    <mergeCell ref="C1148:C1149"/>
    <mergeCell ref="D1148:D1149"/>
    <mergeCell ref="H1148:H1149"/>
    <mergeCell ref="H904:H905"/>
    <mergeCell ref="H908:H909"/>
    <mergeCell ref="H910:H911"/>
    <mergeCell ref="H912:H913"/>
    <mergeCell ref="H914:H915"/>
    <mergeCell ref="H916:H917"/>
    <mergeCell ref="H918:H919"/>
    <mergeCell ref="H920:H921"/>
    <mergeCell ref="H922:H923"/>
    <mergeCell ref="H938:H939"/>
    <mergeCell ref="H924:H925"/>
    <mergeCell ref="H926:H927"/>
    <mergeCell ref="H928:H929"/>
    <mergeCell ref="H930:H931"/>
    <mergeCell ref="H952:H953"/>
    <mergeCell ref="H954:H955"/>
    <mergeCell ref="H956:H957"/>
    <mergeCell ref="H940:H941"/>
    <mergeCell ref="H942:H943"/>
    <mergeCell ref="H944:H945"/>
    <mergeCell ref="H946:H947"/>
    <mergeCell ref="H958:H959"/>
    <mergeCell ref="H960:H961"/>
    <mergeCell ref="H962:H963"/>
    <mergeCell ref="H964:H965"/>
    <mergeCell ref="H966:H967"/>
    <mergeCell ref="H968:H969"/>
    <mergeCell ref="H970:H971"/>
    <mergeCell ref="H972:H973"/>
    <mergeCell ref="H974:H975"/>
    <mergeCell ref="H976:H977"/>
    <mergeCell ref="H978:H979"/>
    <mergeCell ref="H980:H981"/>
    <mergeCell ref="H982:H983"/>
    <mergeCell ref="H984:H985"/>
    <mergeCell ref="H986:H987"/>
    <mergeCell ref="H988:H989"/>
    <mergeCell ref="H990:H991"/>
    <mergeCell ref="H992:H993"/>
    <mergeCell ref="H994:H995"/>
    <mergeCell ref="H996:H997"/>
    <mergeCell ref="H998:H999"/>
    <mergeCell ref="H1000:H1001"/>
    <mergeCell ref="H1002:H1003"/>
    <mergeCell ref="H1004:H1005"/>
    <mergeCell ref="H1006:H1007"/>
    <mergeCell ref="H1008:H1009"/>
    <mergeCell ref="H1012:H1013"/>
    <mergeCell ref="H1016:H1017"/>
    <mergeCell ref="H1010:H1011"/>
    <mergeCell ref="H1014:H1015"/>
    <mergeCell ref="H1018:H1019"/>
    <mergeCell ref="H1020:H1021"/>
    <mergeCell ref="H1022:H1023"/>
    <mergeCell ref="H1024:H1025"/>
    <mergeCell ref="H1026:H1027"/>
    <mergeCell ref="H1028:H1029"/>
    <mergeCell ref="H1030:H1031"/>
    <mergeCell ref="H1032:H1033"/>
    <mergeCell ref="H1034:H1035"/>
    <mergeCell ref="H1036:H1037"/>
    <mergeCell ref="H1038:H1039"/>
    <mergeCell ref="H1040:H1041"/>
    <mergeCell ref="H1042:H1043"/>
    <mergeCell ref="H1044:H1045"/>
    <mergeCell ref="H1046:H1047"/>
    <mergeCell ref="H1048:H1049"/>
    <mergeCell ref="H1050:H1051"/>
    <mergeCell ref="H1052:H1053"/>
    <mergeCell ref="H1054:H1055"/>
    <mergeCell ref="H1056:H1057"/>
    <mergeCell ref="H1058:H1059"/>
    <mergeCell ref="H1060:H1061"/>
    <mergeCell ref="H1062:H1063"/>
    <mergeCell ref="H1064:H1065"/>
    <mergeCell ref="H1066:H1067"/>
    <mergeCell ref="H1068:H1069"/>
    <mergeCell ref="H1070:H1071"/>
    <mergeCell ref="H1072:H1073"/>
    <mergeCell ref="H1074:H1075"/>
    <mergeCell ref="H1076:H1077"/>
    <mergeCell ref="H1078:H1079"/>
    <mergeCell ref="H1080:H1081"/>
    <mergeCell ref="H1082:H1083"/>
    <mergeCell ref="H1084:H1085"/>
    <mergeCell ref="H1086:H1087"/>
    <mergeCell ref="H1088:H1089"/>
    <mergeCell ref="H1090:H1091"/>
    <mergeCell ref="H1092:H1093"/>
    <mergeCell ref="H1094:H1095"/>
    <mergeCell ref="H1096:H1097"/>
    <mergeCell ref="H1098:H1099"/>
    <mergeCell ref="H1100:H1101"/>
    <mergeCell ref="H1102:H1103"/>
    <mergeCell ref="H1104:H1105"/>
    <mergeCell ref="H1106:H1107"/>
    <mergeCell ref="H1108:H1109"/>
    <mergeCell ref="H1110:H1111"/>
    <mergeCell ref="H1112:H1113"/>
    <mergeCell ref="H1114:H1115"/>
    <mergeCell ref="H1116:H1117"/>
    <mergeCell ref="H1118:H1119"/>
    <mergeCell ref="H1120:H1121"/>
    <mergeCell ref="H1122:H1123"/>
    <mergeCell ref="H1124:H1125"/>
    <mergeCell ref="H1126:H1127"/>
    <mergeCell ref="H1128:H1129"/>
    <mergeCell ref="H1130:H1131"/>
    <mergeCell ref="H1132:H1133"/>
    <mergeCell ref="H1134:H1135"/>
    <mergeCell ref="H1136:H1137"/>
    <mergeCell ref="H1138:H1139"/>
    <mergeCell ref="H1142:H1143"/>
    <mergeCell ref="H1144:H1145"/>
    <mergeCell ref="H1146:H1147"/>
    <mergeCell ref="H1140:H1141"/>
    <mergeCell ref="H1150:H1151"/>
    <mergeCell ref="H1152:H1153"/>
    <mergeCell ref="H1154:H1155"/>
    <mergeCell ref="H1156:H1157"/>
    <mergeCell ref="H1158:H1159"/>
    <mergeCell ref="H1160:H1161"/>
    <mergeCell ref="H1162:H1163"/>
    <mergeCell ref="H1164:H1165"/>
    <mergeCell ref="H1166:H1167"/>
    <mergeCell ref="H1168:H1169"/>
    <mergeCell ref="H1170:H1171"/>
    <mergeCell ref="H1172:H1173"/>
    <mergeCell ref="H1174:H1175"/>
    <mergeCell ref="H1176:H1177"/>
    <mergeCell ref="H1178:H1179"/>
    <mergeCell ref="H1180:H1181"/>
    <mergeCell ref="H1182:H1183"/>
    <mergeCell ref="H1184:H1185"/>
    <mergeCell ref="H1186:H1187"/>
    <mergeCell ref="H1188:H1189"/>
    <mergeCell ref="H1190:H1191"/>
    <mergeCell ref="H1192:H1193"/>
    <mergeCell ref="H1194:H1195"/>
    <mergeCell ref="H1196:H1197"/>
    <mergeCell ref="H1198:H1199"/>
    <mergeCell ref="H1200:H1201"/>
    <mergeCell ref="H1202:H1203"/>
    <mergeCell ref="H1204:H1205"/>
    <mergeCell ref="H1206:H1207"/>
    <mergeCell ref="H1208:H1209"/>
    <mergeCell ref="H1210:H1211"/>
    <mergeCell ref="H1212:H1213"/>
    <mergeCell ref="H1214:H1215"/>
    <mergeCell ref="H1216:H1217"/>
    <mergeCell ref="H1218:H1219"/>
    <mergeCell ref="H1220:H1221"/>
    <mergeCell ref="H1222:H1223"/>
    <mergeCell ref="H1224:H1225"/>
    <mergeCell ref="H1226:H1227"/>
    <mergeCell ref="H1228:H1229"/>
    <mergeCell ref="H1230:H1231"/>
    <mergeCell ref="H1232:H1233"/>
    <mergeCell ref="H1234:H1235"/>
    <mergeCell ref="H1236:H1237"/>
    <mergeCell ref="H1238:H1239"/>
    <mergeCell ref="H1242:H1243"/>
    <mergeCell ref="H1244:H1245"/>
    <mergeCell ref="H1246:H1247"/>
    <mergeCell ref="H1240:H1241"/>
    <mergeCell ref="H1266:H1267"/>
    <mergeCell ref="H1248:H1249"/>
    <mergeCell ref="H1250:H1251"/>
    <mergeCell ref="H1252:H1253"/>
    <mergeCell ref="H1254:H1255"/>
    <mergeCell ref="H1256:H1257"/>
    <mergeCell ref="H1264:H1265"/>
    <mergeCell ref="I63:I64"/>
    <mergeCell ref="I65:I66"/>
    <mergeCell ref="I59:I60"/>
    <mergeCell ref="I55:I56"/>
    <mergeCell ref="I61:I62"/>
    <mergeCell ref="I57:I58"/>
    <mergeCell ref="I71:I72"/>
    <mergeCell ref="I73:I74"/>
    <mergeCell ref="I67:I68"/>
    <mergeCell ref="I69:I70"/>
    <mergeCell ref="I99:I100"/>
    <mergeCell ref="I101:I102"/>
    <mergeCell ref="I79:I80"/>
    <mergeCell ref="I75:I76"/>
    <mergeCell ref="I77:I78"/>
    <mergeCell ref="I109:I110"/>
    <mergeCell ref="I113:I114"/>
    <mergeCell ref="I103:I104"/>
    <mergeCell ref="I105:I106"/>
    <mergeCell ref="I111:I112"/>
    <mergeCell ref="I158:I159"/>
    <mergeCell ref="I162:I163"/>
    <mergeCell ref="I164:I165"/>
    <mergeCell ref="I115:I116"/>
    <mergeCell ref="I125:I126"/>
    <mergeCell ref="I119:I120"/>
    <mergeCell ref="I121:I122"/>
    <mergeCell ref="I117:I118"/>
    <mergeCell ref="I129:I130"/>
    <mergeCell ref="I133:I134"/>
    <mergeCell ref="I172:I173"/>
    <mergeCell ref="I176:I177"/>
    <mergeCell ref="I174:I175"/>
    <mergeCell ref="I166:I167"/>
    <mergeCell ref="I170:I171"/>
    <mergeCell ref="I192:I193"/>
    <mergeCell ref="I194:I195"/>
    <mergeCell ref="I196:I197"/>
    <mergeCell ref="I178:I179"/>
    <mergeCell ref="I180:I181"/>
    <mergeCell ref="I184:I185"/>
    <mergeCell ref="I186:I187"/>
    <mergeCell ref="I188:I189"/>
    <mergeCell ref="I190:I191"/>
    <mergeCell ref="I202:I203"/>
    <mergeCell ref="I206:I207"/>
    <mergeCell ref="I198:I199"/>
    <mergeCell ref="I200:I201"/>
    <mergeCell ref="I482:I483"/>
    <mergeCell ref="A488:A489"/>
    <mergeCell ref="B488:B489"/>
    <mergeCell ref="C488:C489"/>
    <mergeCell ref="D488:D489"/>
    <mergeCell ref="E488:E489"/>
    <mergeCell ref="I488:I489"/>
    <mergeCell ref="I484:I485"/>
    <mergeCell ref="G486:G487"/>
    <mergeCell ref="E486:E487"/>
    <mergeCell ref="I208:I209"/>
    <mergeCell ref="I238:I239"/>
    <mergeCell ref="I212:I213"/>
    <mergeCell ref="I214:I215"/>
    <mergeCell ref="I216:I217"/>
    <mergeCell ref="I210:I211"/>
    <mergeCell ref="I236:I237"/>
    <mergeCell ref="I232:I233"/>
    <mergeCell ref="I234:I235"/>
    <mergeCell ref="I224:I225"/>
    <mergeCell ref="I246:I247"/>
    <mergeCell ref="I240:I241"/>
    <mergeCell ref="I242:I243"/>
    <mergeCell ref="I244:I245"/>
    <mergeCell ref="I268:I269"/>
    <mergeCell ref="I266:I267"/>
    <mergeCell ref="I264:I265"/>
    <mergeCell ref="I262:I263"/>
    <mergeCell ref="I274:I275"/>
    <mergeCell ref="I276:I277"/>
    <mergeCell ref="I270:I271"/>
    <mergeCell ref="I272:I273"/>
    <mergeCell ref="I282:I283"/>
    <mergeCell ref="I284:I285"/>
    <mergeCell ref="I278:I279"/>
    <mergeCell ref="I280:I281"/>
    <mergeCell ref="I290:I291"/>
    <mergeCell ref="I292:I293"/>
    <mergeCell ref="I286:I287"/>
    <mergeCell ref="I288:I289"/>
    <mergeCell ref="I298:I299"/>
    <mergeCell ref="I300:I301"/>
    <mergeCell ref="I294:I295"/>
    <mergeCell ref="I296:I297"/>
    <mergeCell ref="I306:I307"/>
    <mergeCell ref="I308:I309"/>
    <mergeCell ref="I302:I303"/>
    <mergeCell ref="I304:I305"/>
    <mergeCell ref="I314:I315"/>
    <mergeCell ref="I316:I317"/>
    <mergeCell ref="I310:I311"/>
    <mergeCell ref="I312:I313"/>
    <mergeCell ref="I322:I323"/>
    <mergeCell ref="I324:I325"/>
    <mergeCell ref="I318:I319"/>
    <mergeCell ref="I320:I321"/>
    <mergeCell ref="I330:I331"/>
    <mergeCell ref="I332:I333"/>
    <mergeCell ref="I326:I327"/>
    <mergeCell ref="I328:I329"/>
    <mergeCell ref="I348:I349"/>
    <mergeCell ref="I350:I351"/>
    <mergeCell ref="I344:I345"/>
    <mergeCell ref="I346:I347"/>
    <mergeCell ref="I356:I357"/>
    <mergeCell ref="I358:I359"/>
    <mergeCell ref="I352:I353"/>
    <mergeCell ref="I354:I355"/>
    <mergeCell ref="I360:I361"/>
    <mergeCell ref="I370:I371"/>
    <mergeCell ref="I364:I365"/>
    <mergeCell ref="I366:I367"/>
    <mergeCell ref="I368:I369"/>
    <mergeCell ref="I388:I389"/>
    <mergeCell ref="I390:I391"/>
    <mergeCell ref="I382:I383"/>
    <mergeCell ref="I384:I385"/>
    <mergeCell ref="I386:I387"/>
    <mergeCell ref="I396:I397"/>
    <mergeCell ref="I398:I399"/>
    <mergeCell ref="I392:I393"/>
    <mergeCell ref="I394:I395"/>
    <mergeCell ref="I408:I409"/>
    <mergeCell ref="I410:I411"/>
    <mergeCell ref="I406:I407"/>
    <mergeCell ref="I400:I401"/>
    <mergeCell ref="I404:I405"/>
    <mergeCell ref="I402:I403"/>
    <mergeCell ref="I420:I421"/>
    <mergeCell ref="I424:I425"/>
    <mergeCell ref="I422:I423"/>
    <mergeCell ref="I412:I413"/>
    <mergeCell ref="I418:I419"/>
    <mergeCell ref="I444:I445"/>
    <mergeCell ref="I446:I447"/>
    <mergeCell ref="I438:I439"/>
    <mergeCell ref="I440:I441"/>
    <mergeCell ref="I442:I443"/>
    <mergeCell ref="I452:I453"/>
    <mergeCell ref="I454:I455"/>
    <mergeCell ref="I448:I449"/>
    <mergeCell ref="I450:I451"/>
    <mergeCell ref="I460:I461"/>
    <mergeCell ref="I462:I463"/>
    <mergeCell ref="I456:I457"/>
    <mergeCell ref="I458:I459"/>
    <mergeCell ref="I468:I469"/>
    <mergeCell ref="I470:I471"/>
    <mergeCell ref="I464:I465"/>
    <mergeCell ref="I466:I467"/>
    <mergeCell ref="I478:I479"/>
    <mergeCell ref="I480:I481"/>
    <mergeCell ref="I472:I473"/>
    <mergeCell ref="I474:I475"/>
    <mergeCell ref="I502:I503"/>
    <mergeCell ref="I504:I505"/>
    <mergeCell ref="I506:I507"/>
    <mergeCell ref="I486:I487"/>
    <mergeCell ref="I492:I493"/>
    <mergeCell ref="I490:I491"/>
    <mergeCell ref="I512:I513"/>
    <mergeCell ref="I514:I515"/>
    <mergeCell ref="I508:I509"/>
    <mergeCell ref="I510:I511"/>
    <mergeCell ref="I520:I521"/>
    <mergeCell ref="I522:I523"/>
    <mergeCell ref="I516:I517"/>
    <mergeCell ref="I518:I519"/>
    <mergeCell ref="I528:I529"/>
    <mergeCell ref="I530:I531"/>
    <mergeCell ref="I524:I525"/>
    <mergeCell ref="I526:I527"/>
    <mergeCell ref="I538:I539"/>
    <mergeCell ref="I540:I541"/>
    <mergeCell ref="I532:I533"/>
    <mergeCell ref="I534:I535"/>
    <mergeCell ref="I548:I549"/>
    <mergeCell ref="I550:I551"/>
    <mergeCell ref="I542:I543"/>
    <mergeCell ref="I546:I547"/>
    <mergeCell ref="I544:I545"/>
    <mergeCell ref="I556:I557"/>
    <mergeCell ref="I558:I559"/>
    <mergeCell ref="I552:I553"/>
    <mergeCell ref="I554:I555"/>
    <mergeCell ref="I564:I565"/>
    <mergeCell ref="I566:I567"/>
    <mergeCell ref="I560:I561"/>
    <mergeCell ref="I562:I563"/>
    <mergeCell ref="I572:I573"/>
    <mergeCell ref="I574:I575"/>
    <mergeCell ref="I568:I569"/>
    <mergeCell ref="I570:I571"/>
    <mergeCell ref="I580:I581"/>
    <mergeCell ref="I582:I583"/>
    <mergeCell ref="I576:I577"/>
    <mergeCell ref="I578:I579"/>
    <mergeCell ref="I590:I591"/>
    <mergeCell ref="I588:I589"/>
    <mergeCell ref="I584:I585"/>
    <mergeCell ref="I586:I587"/>
    <mergeCell ref="I596:I597"/>
    <mergeCell ref="I598:I599"/>
    <mergeCell ref="I592:I593"/>
    <mergeCell ref="I594:I595"/>
    <mergeCell ref="I606:I607"/>
    <mergeCell ref="I608:I609"/>
    <mergeCell ref="I600:I601"/>
    <mergeCell ref="I604:I605"/>
    <mergeCell ref="I626:I627"/>
    <mergeCell ref="I624:I625"/>
    <mergeCell ref="I610:I611"/>
    <mergeCell ref="I612:I613"/>
    <mergeCell ref="I614:I615"/>
    <mergeCell ref="I616:I617"/>
    <mergeCell ref="I640:I641"/>
    <mergeCell ref="I632:I633"/>
    <mergeCell ref="I636:I637"/>
    <mergeCell ref="I628:I629"/>
    <mergeCell ref="I634:I635"/>
    <mergeCell ref="I630:I631"/>
    <mergeCell ref="I638:I639"/>
    <mergeCell ref="I658:I659"/>
    <mergeCell ref="I642:I643"/>
    <mergeCell ref="I646:I647"/>
    <mergeCell ref="I656:I657"/>
    <mergeCell ref="I654:I655"/>
    <mergeCell ref="I652:I653"/>
    <mergeCell ref="I644:I645"/>
    <mergeCell ref="I648:I649"/>
    <mergeCell ref="I668:I669"/>
    <mergeCell ref="I670:I671"/>
    <mergeCell ref="I660:I661"/>
    <mergeCell ref="I662:I663"/>
    <mergeCell ref="I666:I667"/>
    <mergeCell ref="I664:I665"/>
    <mergeCell ref="I676:I677"/>
    <mergeCell ref="I678:I679"/>
    <mergeCell ref="I672:I673"/>
    <mergeCell ref="I674:I675"/>
    <mergeCell ref="I684:I685"/>
    <mergeCell ref="I686:I687"/>
    <mergeCell ref="I680:I681"/>
    <mergeCell ref="I682:I683"/>
    <mergeCell ref="I700:I701"/>
    <mergeCell ref="I702:I703"/>
    <mergeCell ref="I696:I697"/>
    <mergeCell ref="I698:I699"/>
    <mergeCell ref="I726:I727"/>
    <mergeCell ref="I728:I729"/>
    <mergeCell ref="I722:I723"/>
    <mergeCell ref="I724:I725"/>
    <mergeCell ref="I734:I735"/>
    <mergeCell ref="I736:I737"/>
    <mergeCell ref="I730:I731"/>
    <mergeCell ref="I732:I733"/>
    <mergeCell ref="I750:I751"/>
    <mergeCell ref="I752:I753"/>
    <mergeCell ref="I738:I739"/>
    <mergeCell ref="I746:I747"/>
    <mergeCell ref="I760:I761"/>
    <mergeCell ref="I762:I763"/>
    <mergeCell ref="I756:I757"/>
    <mergeCell ref="I758:I759"/>
    <mergeCell ref="I768:I769"/>
    <mergeCell ref="I770:I771"/>
    <mergeCell ref="I764:I765"/>
    <mergeCell ref="I766:I767"/>
    <mergeCell ref="I776:I777"/>
    <mergeCell ref="I778:I779"/>
    <mergeCell ref="I772:I773"/>
    <mergeCell ref="I774:I775"/>
    <mergeCell ref="I786:I787"/>
    <mergeCell ref="I788:I789"/>
    <mergeCell ref="I780:I781"/>
    <mergeCell ref="I782:I783"/>
    <mergeCell ref="I794:I795"/>
    <mergeCell ref="I796:I797"/>
    <mergeCell ref="I790:I791"/>
    <mergeCell ref="I792:I793"/>
    <mergeCell ref="I802:I803"/>
    <mergeCell ref="I804:I805"/>
    <mergeCell ref="I798:I799"/>
    <mergeCell ref="I800:I801"/>
    <mergeCell ref="I810:I811"/>
    <mergeCell ref="I812:I813"/>
    <mergeCell ref="I806:I807"/>
    <mergeCell ref="I808:I809"/>
    <mergeCell ref="I818:I819"/>
    <mergeCell ref="I820:I821"/>
    <mergeCell ref="I814:I815"/>
    <mergeCell ref="I816:I817"/>
    <mergeCell ref="I822:I823"/>
    <mergeCell ref="I824:I825"/>
    <mergeCell ref="I826:I827"/>
    <mergeCell ref="I830:I831"/>
    <mergeCell ref="E886:E887"/>
    <mergeCell ref="A888:A889"/>
    <mergeCell ref="B888:B889"/>
    <mergeCell ref="C888:C889"/>
    <mergeCell ref="D888:D889"/>
    <mergeCell ref="E888:E889"/>
    <mergeCell ref="A886:A887"/>
    <mergeCell ref="B886:B887"/>
    <mergeCell ref="C886:C887"/>
    <mergeCell ref="D886:D887"/>
    <mergeCell ref="A892:A893"/>
    <mergeCell ref="E892:E893"/>
    <mergeCell ref="D892:D893"/>
    <mergeCell ref="C892:C893"/>
    <mergeCell ref="B892:B893"/>
    <mergeCell ref="E584:E585"/>
    <mergeCell ref="E578:E579"/>
    <mergeCell ref="E580:E581"/>
    <mergeCell ref="E574:E575"/>
    <mergeCell ref="E576:E577"/>
    <mergeCell ref="E1010:E1011"/>
    <mergeCell ref="E131:E132"/>
    <mergeCell ref="E133:E134"/>
    <mergeCell ref="E91:E92"/>
    <mergeCell ref="E588:E589"/>
    <mergeCell ref="E544:E545"/>
    <mergeCell ref="E414:E415"/>
    <mergeCell ref="E416:E417"/>
    <mergeCell ref="E586:E587"/>
    <mergeCell ref="E582:E583"/>
    <mergeCell ref="H1258:H1259"/>
    <mergeCell ref="H1260:H1261"/>
    <mergeCell ref="H1262:H1263"/>
    <mergeCell ref="A1:E1"/>
    <mergeCell ref="F1:G1"/>
    <mergeCell ref="E1140:E1141"/>
    <mergeCell ref="E1148:E1149"/>
    <mergeCell ref="E75:E76"/>
    <mergeCell ref="E77:E78"/>
    <mergeCell ref="E158:E159"/>
    <mergeCell ref="H650:H651"/>
    <mergeCell ref="H784:H785"/>
    <mergeCell ref="H834:H835"/>
    <mergeCell ref="H950:H951"/>
    <mergeCell ref="H654:H655"/>
    <mergeCell ref="H656:H657"/>
    <mergeCell ref="H948:H949"/>
    <mergeCell ref="H932:H933"/>
    <mergeCell ref="H934:H935"/>
    <mergeCell ref="H936:H937"/>
    <mergeCell ref="A1270:A1271"/>
    <mergeCell ref="B1270:B1271"/>
    <mergeCell ref="C1270:C1271"/>
    <mergeCell ref="H1268:H1269"/>
    <mergeCell ref="I1270:I1271"/>
    <mergeCell ref="D1270:D1271"/>
    <mergeCell ref="E1270:E1271"/>
    <mergeCell ref="G1270:G1271"/>
    <mergeCell ref="H1270:H1271"/>
  </mergeCells>
  <dataValidations count="15">
    <dataValidation type="list" showInputMessage="1" showErrorMessage="1" sqref="I46 I50 I48">
      <formula1>#REF!</formula1>
    </dataValidation>
    <dataValidation type="list" showInputMessage="1" showErrorMessage="1" sqref="I82">
      <formula1>#REF!</formula1>
    </dataValidation>
    <dataValidation type="list" showInputMessage="1" showErrorMessage="1" sqref="I88 I98 I90 I95:I96">
      <formula1>#REF!</formula1>
    </dataValidation>
    <dataValidation type="list" showInputMessage="1" showErrorMessage="1" sqref="I87">
      <formula1>#REF!</formula1>
    </dataValidation>
    <dataValidation type="list" showInputMessage="1" showErrorMessage="1" sqref="I169">
      <formula1>$R$29:$R$111</formula1>
    </dataValidation>
    <dataValidation type="list" showInputMessage="1" prompt="リストから選択または直接入力してください。" sqref="H99:H104 H1266:H1267 H1252:H1255 H111:H112 H1184:H1189 H1118:H1121 H1070:H1093 H1060:H1065 H614:H635 H600:H601 H762:H763 H886:H889 H838:H845 H518:H525 H53:H54 H766:H779 H434:H439 H804:H805 H372:H373 H366:H369 H1124:H1171 H528:H545 H466:H475 H340:H343 H254:H333 H1096:H1113 H782:H783 H938:H941 H1020:H1029 H164:H173 H648:H649 H31:H32 H638:H645 H562:H563 H376:H381 H902:H909 H912:H921 H860:H883 H550:H559 H115:H116 H734:H735 H742:H755 H1174:H1181 H854:H857 H79:H80 H390:H393 H808:H809 H892:H897 H788:H789 H248:H249 H1032:H1033 H1234:H1239 H1258:H1263 H1242:H1249 H1270:H1271">
      <formula1>$H$1273:$H$1277</formula1>
    </dataValidation>
    <dataValidation type="list" showInputMessage="1" prompt="リストから選択または直接入力してください。" sqref="H1016:H1017 H1114:H1115">
      <formula1>$H$72:$H$75</formula1>
    </dataValidation>
    <dataValidation type="list" showInputMessage="1" prompt="リストから選択または直接入力してください。" sqref="H890:H891 H1268 H1256 H1014 H836:H837 H810:H834 H476 H23:H30 H5:H21 H117:H118 H113:H114 H1250:H1251 H1190:H1191 H1122:H1123 H1116:H1117 H1094:H1095 H1066:H1069 H1018:H1019 H952:H997 H924:H925 H910:H911 H900:H901 H858:H859 H846:H853 H786:H787 H764:H765 H652:H733 H598:H599 H582:H583 H576:H577 H564:H565 H560:H561 H546:H547 H526:H527 H478:H479 H464:H465 H460:H461 H454:H455 H448:H449 H440:H441 H374:H375 H370:H371 H338:H339 H252:H253 H105:H110 H790:H803 H382:H389 H121:H122 H1182:H1183 H208:H247 H186:H193 H604:H613 H174:H175 H55:H76 H33:H36 H394:H399 H1030:H1031 H650 H344:H365 H490:H517 H942:H943 H806:H807 H780:H781 H756:H761 H736:H741 H125:H163 H81:H98 H39:H52 H404:H407 H646:H647 H1034:H1059 H250 H602 H784 H950 H1240 H1264">
      <formula1>$H$1273:$H$1276</formula1>
    </dataValidation>
    <dataValidation type="list" showInputMessage="1" prompt="リストから選択または直接入力してください。" sqref="H884:H885 H898:H899">
      <formula1>$H$65:$H$68</formula1>
    </dataValidation>
    <dataValidation type="list" showInputMessage="1" prompt="リストから選択または直接入力してください。" sqref="H3:H4">
      <formula1>$H$1273:$H$1278</formula1>
    </dataValidation>
    <dataValidation type="list" showInputMessage="1" prompt="リストから選択または直接入力してください。" sqref="H119:H120 H926:H935 H922:H923 H944:H949">
      <formula1>$H$40:$H$43</formula1>
    </dataValidation>
    <dataValidation type="list" showInputMessage="1" prompt="リストから選択または直接入力してください。" sqref="H548:H549 H566:H575 H578:H581 H584:H597">
      <formula1>#REF!</formula1>
    </dataValidation>
    <dataValidation type="list" showInputMessage="1" prompt="リストから選択または直接入力してください。" sqref="H1192:H1233 H998:H1013 H636:H637 H1172:H1173 H77:H78 H480:H489 H37:H38 H123:H124 H176:H185 H194:H207 H334:H337 H400:H403">
      <formula1>$G$1273:$G$1276</formula1>
    </dataValidation>
    <dataValidation type="list" showInputMessage="1" prompt="リストから選択または直接入力してください。" sqref="H408:H433 H442:H447 H462:H463 H456:H459 H450:H453">
      <formula1>$G$48:$G$51</formula1>
    </dataValidation>
    <dataValidation type="list" showInputMessage="1" prompt="リストから選択または直接入力してください。" sqref="H936:H937">
      <formula1>#REF!</formula1>
    </dataValidation>
  </dataValidations>
  <printOptions/>
  <pageMargins left="0.57" right="0.2" top="0.27" bottom="0.22" header="0.26" footer="0.22"/>
  <pageSetup horizontalDpi="600" verticalDpi="600" orientation="landscape" paperSize="9" scale="62" r:id="rId1"/>
  <rowBreaks count="39" manualBreakCount="39">
    <brk id="44" max="255" man="1"/>
    <brk id="76" max="255" man="1"/>
    <brk id="98" max="10" man="1"/>
    <brk id="159" max="255" man="1"/>
    <brk id="191" max="10" man="1"/>
    <brk id="257" max="10" man="1"/>
    <brk id="285" max="10" man="1"/>
    <brk id="311" max="255" man="1"/>
    <brk id="335" max="255" man="1"/>
    <brk id="363" max="255" man="1"/>
    <brk id="399" max="255" man="1"/>
    <brk id="433" max="10" man="1"/>
    <brk id="465" max="255" man="1"/>
    <brk id="495" max="10" man="1"/>
    <brk id="523" max="255" man="1"/>
    <brk id="559" max="255" man="1"/>
    <brk id="623" max="255" man="1"/>
    <brk id="655" max="255" man="1"/>
    <brk id="687" max="255" man="1"/>
    <brk id="745" max="255" man="1"/>
    <brk id="771" max="255" man="1"/>
    <brk id="793" max="255" man="1"/>
    <brk id="811" max="255" man="1"/>
    <brk id="839" max="255" man="1"/>
    <brk id="863" max="255" man="1"/>
    <brk id="875" max="255" man="1"/>
    <brk id="895" max="255" man="1"/>
    <brk id="921" max="255" man="1"/>
    <brk id="951" max="255" man="1"/>
    <brk id="987" max="255" man="1"/>
    <brk id="1023" max="255" man="1"/>
    <brk id="1051" max="255" man="1"/>
    <brk id="1083" max="255" man="1"/>
    <brk id="1121" max="10" man="1"/>
    <brk id="1149" max="255" man="1"/>
    <brk id="1179" max="255" man="1"/>
    <brk id="1205" max="255" man="1"/>
    <brk id="1231" max="255" man="1"/>
    <brk id="12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名古屋営業所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2010-02-15T00:15:22Z</cp:lastPrinted>
  <dcterms:created xsi:type="dcterms:W3CDTF">2008-11-10T10:38:13Z</dcterms:created>
  <dcterms:modified xsi:type="dcterms:W3CDTF">2010-02-15T00:17:48Z</dcterms:modified>
  <cp:category/>
  <cp:version/>
  <cp:contentType/>
  <cp:contentStatus/>
</cp:coreProperties>
</file>