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30" windowWidth="7650" windowHeight="9480" activeTab="0"/>
  </bookViews>
  <sheets>
    <sheet name="人口(５歳階級他)" sheetId="1" r:id="rId1"/>
  </sheets>
  <definedNames>
    <definedName name="_xlnm.Print_Titles" localSheetId="0">'人口(５歳階級他)'!$A:$B,'人口(５歳階級他)'!$1:$3</definedName>
  </definedNames>
  <calcPr fullCalcOnLoad="1"/>
</workbook>
</file>

<file path=xl/sharedStrings.xml><?xml version="1.0" encoding="utf-8"?>
<sst xmlns="http://schemas.openxmlformats.org/spreadsheetml/2006/main" count="59" uniqueCount="45">
  <si>
    <t>地域名</t>
  </si>
  <si>
    <t>分類項目</t>
  </si>
  <si>
    <t>総数(人)</t>
  </si>
  <si>
    <t>0～ 4歳(人)</t>
  </si>
  <si>
    <t>5～ 9歳(人)</t>
  </si>
  <si>
    <t>10～14歳(人)</t>
  </si>
  <si>
    <t>15～19歳(人)</t>
  </si>
  <si>
    <t>20～24歳(人)</t>
  </si>
  <si>
    <t>25～29歳(人)</t>
  </si>
  <si>
    <t>30～34歳(人)</t>
  </si>
  <si>
    <t>35～39歳(人)</t>
  </si>
  <si>
    <t>40～44歳(人)</t>
  </si>
  <si>
    <t>45～49歳(人)</t>
  </si>
  <si>
    <t>50～54歳(人)</t>
  </si>
  <si>
    <t>55～59歳(人)</t>
  </si>
  <si>
    <t>60～64歳(人)</t>
  </si>
  <si>
    <t>65～69歳(人)</t>
  </si>
  <si>
    <t>70～74歳(人)</t>
  </si>
  <si>
    <t>75～79歳(人)</t>
  </si>
  <si>
    <t>80～84歳(人)</t>
  </si>
  <si>
    <t>85～89歳(人)</t>
  </si>
  <si>
    <t>90～94歳(人)</t>
  </si>
  <si>
    <t>95～99歳(人)</t>
  </si>
  <si>
    <t>100歳以上(人)</t>
  </si>
  <si>
    <t>不詳(人)</t>
  </si>
  <si>
    <t>(再掲)15歳未満(人)</t>
  </si>
  <si>
    <t>(再掲)15～64歳(人)</t>
  </si>
  <si>
    <t>(再掲)65歳以上(人)</t>
  </si>
  <si>
    <t>(再掲)75歳以上(人)</t>
  </si>
  <si>
    <t>(再掲)85歳以上(人)</t>
  </si>
  <si>
    <t>(再掲)総年齢(人)</t>
  </si>
  <si>
    <t>(再掲)平均年齢(人)</t>
  </si>
  <si>
    <t>(再掲)外国人(人)</t>
  </si>
  <si>
    <t/>
  </si>
  <si>
    <t>愛知県新城市</t>
  </si>
  <si>
    <t>(000)総数</t>
  </si>
  <si>
    <t>(001)男</t>
  </si>
  <si>
    <t>(002)女</t>
  </si>
  <si>
    <t>(旧新城市)</t>
  </si>
  <si>
    <t>(旧鳳来町)</t>
  </si>
  <si>
    <t>(旧作手村)</t>
  </si>
  <si>
    <t>年齢(5歳階級)</t>
  </si>
  <si>
    <t>合計</t>
  </si>
  <si>
    <t>国勢調査（平成２７年１０月１日現在）</t>
  </si>
  <si>
    <t>第3表　年齢（5歳階級），男女別人口，総年齢及び平均年齢(外国人―特掲）－町丁・字等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</si>
</sst>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0.00_ "/>
    <numFmt numFmtId="179" formatCode="##,###,##0;&quot;-&quot;#,###,##0"/>
    <numFmt numFmtId="180" formatCode="#,###,##0;&quot; -&quot;###,##0"/>
    <numFmt numFmtId="181" formatCode="\ ###,##0;&quot;-&quot;###,##0"/>
    <numFmt numFmtId="182" formatCode="###,##0;&quot;-&quot;##,##0"/>
    <numFmt numFmtId="183" formatCode="\ ###,###,##0;&quot;-&quot;###,###,##0"/>
    <numFmt numFmtId="184" formatCode="###,###,##0;&quot;-&quot;##,###,##0"/>
    <numFmt numFmtId="185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49" fontId="0" fillId="0" borderId="26" xfId="0" applyNumberForma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49" fontId="0" fillId="33" borderId="26" xfId="0" applyNumberFormat="1" applyFill="1" applyBorder="1" applyAlignment="1">
      <alignment vertical="center" wrapText="1"/>
    </xf>
    <xf numFmtId="49" fontId="0" fillId="0" borderId="27" xfId="0" applyNumberForma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177" fontId="0" fillId="33" borderId="29" xfId="0" applyNumberFormat="1" applyFill="1" applyBorder="1" applyAlignment="1">
      <alignment vertical="center"/>
    </xf>
    <xf numFmtId="49" fontId="0" fillId="0" borderId="30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177" fontId="0" fillId="33" borderId="32" xfId="0" applyNumberFormat="1" applyFill="1" applyBorder="1" applyAlignment="1">
      <alignment vertical="center"/>
    </xf>
    <xf numFmtId="49" fontId="0" fillId="0" borderId="33" xfId="0" applyNumberForma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177" fontId="0" fillId="33" borderId="35" xfId="0" applyNumberFormat="1" applyFill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77" fontId="0" fillId="33" borderId="36" xfId="0" applyNumberFormat="1" applyFill="1" applyBorder="1" applyAlignment="1">
      <alignment vertical="center"/>
    </xf>
    <xf numFmtId="49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33" borderId="40" xfId="0" applyNumberFormat="1" applyFill="1" applyBorder="1" applyAlignment="1">
      <alignment vertical="center"/>
    </xf>
    <xf numFmtId="49" fontId="0" fillId="0" borderId="41" xfId="0" applyNumberForma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177" fontId="0" fillId="33" borderId="44" xfId="0" applyNumberFormat="1" applyFill="1" applyBorder="1" applyAlignment="1">
      <alignment vertical="center"/>
    </xf>
    <xf numFmtId="49" fontId="0" fillId="0" borderId="45" xfId="0" applyNumberForma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177" fontId="0" fillId="33" borderId="48" xfId="0" applyNumberFormat="1" applyFill="1" applyBorder="1" applyAlignment="1">
      <alignment vertical="center"/>
    </xf>
    <xf numFmtId="49" fontId="0" fillId="0" borderId="49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33" borderId="52" xfId="0" applyNumberFormat="1" applyFill="1" applyBorder="1" applyAlignment="1">
      <alignment vertical="center"/>
    </xf>
    <xf numFmtId="49" fontId="0" fillId="0" borderId="53" xfId="0" applyNumberForma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177" fontId="0" fillId="33" borderId="56" xfId="0" applyNumberFormat="1" applyFill="1" applyBorder="1" applyAlignment="1">
      <alignment vertical="center"/>
    </xf>
    <xf numFmtId="49" fontId="0" fillId="33" borderId="27" xfId="0" applyNumberFormat="1" applyFill="1" applyBorder="1" applyAlignment="1">
      <alignment vertical="center"/>
    </xf>
    <xf numFmtId="177" fontId="0" fillId="33" borderId="28" xfId="0" applyNumberFormat="1" applyFill="1" applyBorder="1" applyAlignment="1">
      <alignment vertical="center"/>
    </xf>
    <xf numFmtId="177" fontId="0" fillId="33" borderId="57" xfId="0" applyNumberForma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58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49" fontId="0" fillId="33" borderId="30" xfId="0" applyNumberFormat="1" applyFill="1" applyBorder="1" applyAlignment="1">
      <alignment vertical="center"/>
    </xf>
    <xf numFmtId="177" fontId="0" fillId="33" borderId="31" xfId="0" applyNumberFormat="1" applyFill="1" applyBorder="1" applyAlignment="1">
      <alignment vertical="center"/>
    </xf>
    <xf numFmtId="177" fontId="0" fillId="33" borderId="59" xfId="0" applyNumberFormat="1" applyFill="1" applyBorder="1" applyAlignment="1">
      <alignment vertical="center"/>
    </xf>
    <xf numFmtId="177" fontId="0" fillId="33" borderId="30" xfId="0" applyNumberFormat="1" applyFill="1" applyBorder="1" applyAlignment="1">
      <alignment vertical="center"/>
    </xf>
    <xf numFmtId="177" fontId="0" fillId="33" borderId="60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177" fontId="0" fillId="33" borderId="13" xfId="0" applyNumberFormat="1" applyFill="1" applyBorder="1" applyAlignment="1">
      <alignment vertical="center"/>
    </xf>
    <xf numFmtId="177" fontId="0" fillId="33" borderId="33" xfId="0" applyNumberFormat="1" applyFill="1" applyBorder="1" applyAlignment="1">
      <alignment vertical="center"/>
    </xf>
    <xf numFmtId="177" fontId="0" fillId="33" borderId="34" xfId="0" applyNumberFormat="1" applyFill="1" applyBorder="1" applyAlignment="1">
      <alignment vertical="center"/>
    </xf>
    <xf numFmtId="177" fontId="0" fillId="33" borderId="61" xfId="0" applyNumberFormat="1" applyFill="1" applyBorder="1" applyAlignment="1">
      <alignment vertical="center"/>
    </xf>
    <xf numFmtId="177" fontId="0" fillId="33" borderId="62" xfId="0" applyNumberFormat="1" applyFill="1" applyBorder="1" applyAlignment="1">
      <alignment vertical="center"/>
    </xf>
    <xf numFmtId="177" fontId="0" fillId="33" borderId="63" xfId="0" applyNumberFormat="1" applyFill="1" applyBorder="1" applyAlignment="1">
      <alignment vertical="center"/>
    </xf>
    <xf numFmtId="49" fontId="0" fillId="33" borderId="33" xfId="0" applyNumberFormat="1" applyFill="1" applyBorder="1" applyAlignment="1">
      <alignment vertical="center"/>
    </xf>
    <xf numFmtId="49" fontId="0" fillId="0" borderId="64" xfId="0" applyNumberFormat="1" applyFill="1" applyBorder="1" applyAlignment="1">
      <alignment vertical="center" wrapText="1"/>
    </xf>
    <xf numFmtId="177" fontId="0" fillId="0" borderId="64" xfId="0" applyNumberFormat="1" applyFill="1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46" xfId="48" applyFont="1" applyFill="1" applyBorder="1" applyAlignment="1">
      <alignment vertical="center"/>
    </xf>
    <xf numFmtId="177" fontId="0" fillId="0" borderId="51" xfId="0" applyNumberForma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177" fontId="0" fillId="0" borderId="50" xfId="0" applyNumberForma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49" xfId="0" applyNumberFormat="1" applyBorder="1" applyAlignment="1">
      <alignment vertical="center"/>
    </xf>
    <xf numFmtId="0" fontId="0" fillId="0" borderId="5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34" borderId="28" xfId="48" applyFont="1" applyFill="1" applyBorder="1" applyAlignment="1">
      <alignment vertical="center"/>
    </xf>
    <xf numFmtId="38" fontId="0" fillId="34" borderId="31" xfId="48" applyFont="1" applyFill="1" applyBorder="1" applyAlignment="1">
      <alignment vertical="center"/>
    </xf>
    <xf numFmtId="38" fontId="0" fillId="34" borderId="34" xfId="48" applyFont="1" applyFill="1" applyBorder="1" applyAlignment="1">
      <alignment vertical="center"/>
    </xf>
    <xf numFmtId="177" fontId="0" fillId="34" borderId="69" xfId="0" applyNumberFormat="1" applyFill="1" applyBorder="1" applyAlignment="1">
      <alignment vertical="center"/>
    </xf>
    <xf numFmtId="177" fontId="0" fillId="34" borderId="70" xfId="0" applyNumberFormat="1" applyFill="1" applyBorder="1" applyAlignment="1">
      <alignment vertical="center"/>
    </xf>
    <xf numFmtId="177" fontId="0" fillId="34" borderId="39" xfId="0" applyNumberFormat="1" applyFill="1" applyBorder="1" applyAlignment="1">
      <alignment vertical="center"/>
    </xf>
    <xf numFmtId="38" fontId="0" fillId="34" borderId="42" xfId="48" applyFont="1" applyFill="1" applyBorder="1" applyAlignment="1">
      <alignment vertical="center"/>
    </xf>
    <xf numFmtId="38" fontId="0" fillId="34" borderId="46" xfId="48" applyFont="1" applyFill="1" applyBorder="1" applyAlignment="1">
      <alignment vertical="center"/>
    </xf>
    <xf numFmtId="177" fontId="0" fillId="34" borderId="50" xfId="0" applyNumberFormat="1" applyFill="1" applyBorder="1" applyAlignment="1">
      <alignment vertical="center"/>
    </xf>
    <xf numFmtId="38" fontId="0" fillId="34" borderId="54" xfId="48" applyFont="1" applyFill="1" applyBorder="1" applyAlignment="1">
      <alignment vertical="center"/>
    </xf>
    <xf numFmtId="38" fontId="0" fillId="34" borderId="11" xfId="48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38" fontId="0" fillId="34" borderId="13" xfId="48" applyFont="1" applyFill="1" applyBorder="1" applyAlignment="1">
      <alignment vertical="center"/>
    </xf>
    <xf numFmtId="177" fontId="0" fillId="34" borderId="22" xfId="0" applyNumberFormat="1" applyFill="1" applyBorder="1" applyAlignment="1">
      <alignment vertical="center"/>
    </xf>
    <xf numFmtId="177" fontId="0" fillId="34" borderId="23" xfId="0" applyNumberFormat="1" applyFill="1" applyBorder="1" applyAlignment="1">
      <alignment vertical="center"/>
    </xf>
    <xf numFmtId="38" fontId="0" fillId="34" borderId="29" xfId="48" applyFont="1" applyFill="1" applyBorder="1" applyAlignment="1">
      <alignment vertical="center"/>
    </xf>
    <xf numFmtId="38" fontId="0" fillId="34" borderId="32" xfId="48" applyFont="1" applyFill="1" applyBorder="1" applyAlignment="1">
      <alignment vertical="center"/>
    </xf>
    <xf numFmtId="38" fontId="0" fillId="34" borderId="35" xfId="48" applyFont="1" applyFill="1" applyBorder="1" applyAlignment="1">
      <alignment vertical="center"/>
    </xf>
    <xf numFmtId="177" fontId="0" fillId="34" borderId="71" xfId="0" applyNumberFormat="1" applyFill="1" applyBorder="1" applyAlignment="1">
      <alignment vertical="center"/>
    </xf>
    <xf numFmtId="177" fontId="0" fillId="34" borderId="36" xfId="0" applyNumberFormat="1" applyFill="1" applyBorder="1" applyAlignment="1">
      <alignment vertical="center"/>
    </xf>
    <xf numFmtId="177" fontId="0" fillId="34" borderId="38" xfId="0" applyNumberFormat="1" applyFill="1" applyBorder="1" applyAlignment="1">
      <alignment vertical="center"/>
    </xf>
    <xf numFmtId="38" fontId="0" fillId="34" borderId="43" xfId="48" applyFont="1" applyFill="1" applyBorder="1" applyAlignment="1">
      <alignment vertical="center"/>
    </xf>
    <xf numFmtId="38" fontId="0" fillId="34" borderId="47" xfId="48" applyFont="1" applyFill="1" applyBorder="1" applyAlignment="1">
      <alignment vertical="center"/>
    </xf>
    <xf numFmtId="177" fontId="0" fillId="34" borderId="51" xfId="0" applyNumberFormat="1" applyFill="1" applyBorder="1" applyAlignment="1">
      <alignment vertical="center"/>
    </xf>
    <xf numFmtId="38" fontId="0" fillId="34" borderId="55" xfId="48" applyFont="1" applyFill="1" applyBorder="1" applyAlignment="1">
      <alignment vertical="center"/>
    </xf>
    <xf numFmtId="177" fontId="0" fillId="34" borderId="40" xfId="0" applyNumberFormat="1" applyFill="1" applyBorder="1" applyAlignment="1">
      <alignment vertical="center"/>
    </xf>
    <xf numFmtId="38" fontId="0" fillId="34" borderId="44" xfId="48" applyFont="1" applyFill="1" applyBorder="1" applyAlignment="1">
      <alignment vertical="center"/>
    </xf>
    <xf numFmtId="38" fontId="0" fillId="34" borderId="48" xfId="48" applyFont="1" applyFill="1" applyBorder="1" applyAlignment="1">
      <alignment vertical="center"/>
    </xf>
    <xf numFmtId="177" fontId="0" fillId="34" borderId="52" xfId="0" applyNumberFormat="1" applyFill="1" applyBorder="1" applyAlignment="1">
      <alignment vertical="center"/>
    </xf>
    <xf numFmtId="38" fontId="0" fillId="34" borderId="56" xfId="48" applyFont="1" applyFill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72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73" xfId="0" applyNumberFormat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49" fontId="0" fillId="33" borderId="72" xfId="0" applyNumberFormat="1" applyFill="1" applyBorder="1" applyAlignment="1">
      <alignment vertical="center"/>
    </xf>
    <xf numFmtId="49" fontId="0" fillId="33" borderId="73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G22" sqref="AG22"/>
    </sheetView>
  </sheetViews>
  <sheetFormatPr defaultColWidth="9.00390625" defaultRowHeight="13.5"/>
  <cols>
    <col min="1" max="1" width="13.625" style="0" customWidth="1"/>
    <col min="27" max="27" width="2.625" style="0" customWidth="1"/>
  </cols>
  <sheetData>
    <row r="1" spans="1:27" ht="17.25">
      <c r="A1" s="26" t="s">
        <v>43</v>
      </c>
      <c r="Z1" s="23"/>
      <c r="AA1" s="23"/>
    </row>
    <row r="2" spans="1:35" ht="17.25">
      <c r="A2" s="20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2"/>
      <c r="AA2" s="22"/>
      <c r="AB2" s="1"/>
      <c r="AC2" s="1"/>
      <c r="AD2" s="1"/>
      <c r="AE2" s="1"/>
      <c r="AF2" s="1"/>
      <c r="AG2" s="1"/>
      <c r="AH2" s="1"/>
      <c r="AI2" s="1"/>
    </row>
    <row r="3" spans="1:35" ht="17.25">
      <c r="A3" s="20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2"/>
      <c r="AA3" s="22"/>
      <c r="AB3" s="1"/>
      <c r="AC3" s="1"/>
      <c r="AD3" s="1"/>
      <c r="AE3" s="1"/>
      <c r="AF3" s="1"/>
      <c r="AG3" s="1"/>
      <c r="AH3" s="1"/>
      <c r="AI3" s="1"/>
    </row>
    <row r="4" spans="1:35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2"/>
      <c r="AA4" s="22"/>
      <c r="AB4" s="1"/>
      <c r="AC4" s="1"/>
      <c r="AD4" s="1"/>
      <c r="AE4" s="1"/>
      <c r="AF4" s="1"/>
      <c r="AG4" s="1"/>
      <c r="AH4" s="1"/>
      <c r="AI4" s="1"/>
    </row>
    <row r="5" spans="1:35" ht="41.25" thickBot="1">
      <c r="A5" s="9" t="s">
        <v>0</v>
      </c>
      <c r="B5" s="10" t="s">
        <v>1</v>
      </c>
      <c r="C5" s="11" t="s">
        <v>2</v>
      </c>
      <c r="D5" s="13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18</v>
      </c>
      <c r="T5" s="10" t="s">
        <v>19</v>
      </c>
      <c r="U5" s="10" t="s">
        <v>20</v>
      </c>
      <c r="V5" s="10" t="s">
        <v>21</v>
      </c>
      <c r="W5" s="10" t="s">
        <v>22</v>
      </c>
      <c r="X5" s="10" t="s">
        <v>23</v>
      </c>
      <c r="Y5" s="11" t="s">
        <v>24</v>
      </c>
      <c r="Z5" s="27" t="s">
        <v>42</v>
      </c>
      <c r="AA5" s="90"/>
      <c r="AB5" s="9" t="s">
        <v>25</v>
      </c>
      <c r="AC5" s="10" t="s">
        <v>26</v>
      </c>
      <c r="AD5" s="10" t="s">
        <v>27</v>
      </c>
      <c r="AE5" s="10" t="s">
        <v>28</v>
      </c>
      <c r="AF5" s="11" t="s">
        <v>29</v>
      </c>
      <c r="AG5" s="13" t="s">
        <v>30</v>
      </c>
      <c r="AH5" s="12" t="s">
        <v>31</v>
      </c>
      <c r="AI5" s="19" t="s">
        <v>32</v>
      </c>
    </row>
    <row r="6" spans="1:35" ht="13.5">
      <c r="A6" s="3" t="s">
        <v>34</v>
      </c>
      <c r="B6" s="28" t="s">
        <v>35</v>
      </c>
      <c r="C6" s="31">
        <v>47133</v>
      </c>
      <c r="D6" s="104">
        <v>1561</v>
      </c>
      <c r="E6" s="105">
        <v>1843</v>
      </c>
      <c r="F6" s="105">
        <v>2132</v>
      </c>
      <c r="G6" s="105">
        <v>2197</v>
      </c>
      <c r="H6" s="105">
        <v>1645</v>
      </c>
      <c r="I6" s="105">
        <v>1904</v>
      </c>
      <c r="J6" s="105">
        <v>2336</v>
      </c>
      <c r="K6" s="105">
        <v>2606</v>
      </c>
      <c r="L6" s="105">
        <v>2845</v>
      </c>
      <c r="M6" s="105">
        <v>2596</v>
      </c>
      <c r="N6" s="105">
        <v>2850</v>
      </c>
      <c r="O6" s="105">
        <v>3253</v>
      </c>
      <c r="P6" s="105">
        <v>3823</v>
      </c>
      <c r="Q6" s="105">
        <v>4188</v>
      </c>
      <c r="R6" s="105">
        <v>3127</v>
      </c>
      <c r="S6" s="105">
        <v>2706</v>
      </c>
      <c r="T6" s="105">
        <v>2516</v>
      </c>
      <c r="U6" s="105">
        <v>1724</v>
      </c>
      <c r="V6" s="105">
        <v>852</v>
      </c>
      <c r="W6" s="105">
        <v>223</v>
      </c>
      <c r="X6" s="105">
        <v>35</v>
      </c>
      <c r="Y6" s="105">
        <v>171</v>
      </c>
      <c r="Z6" s="32">
        <f aca="true" t="shared" si="0" ref="Z6:Z22">SUM(D6:Y6)</f>
        <v>47133</v>
      </c>
      <c r="AA6" s="91"/>
      <c r="AB6" s="29">
        <v>5536</v>
      </c>
      <c r="AC6" s="30">
        <v>26055</v>
      </c>
      <c r="AD6" s="30">
        <v>15371</v>
      </c>
      <c r="AE6" s="30">
        <v>8056</v>
      </c>
      <c r="AF6" s="31">
        <v>2834</v>
      </c>
      <c r="AG6" s="119">
        <v>2322636</v>
      </c>
      <c r="AH6" s="109">
        <v>49.95777437</v>
      </c>
      <c r="AI6" s="124">
        <v>552</v>
      </c>
    </row>
    <row r="7" spans="1:35" ht="13.5">
      <c r="A7" s="4" t="s">
        <v>33</v>
      </c>
      <c r="B7" s="33" t="s">
        <v>36</v>
      </c>
      <c r="C7" s="36">
        <v>23138</v>
      </c>
      <c r="D7" s="104">
        <v>789</v>
      </c>
      <c r="E7" s="105">
        <v>959</v>
      </c>
      <c r="F7" s="105">
        <v>1123</v>
      </c>
      <c r="G7" s="105">
        <v>1128</v>
      </c>
      <c r="H7" s="105">
        <v>803</v>
      </c>
      <c r="I7" s="105">
        <v>1012</v>
      </c>
      <c r="J7" s="105">
        <v>1234</v>
      </c>
      <c r="K7" s="105">
        <v>1402</v>
      </c>
      <c r="L7" s="105">
        <v>1488</v>
      </c>
      <c r="M7" s="105">
        <v>1337</v>
      </c>
      <c r="N7" s="105">
        <v>1391</v>
      </c>
      <c r="O7" s="105">
        <v>1594</v>
      </c>
      <c r="P7" s="105">
        <v>1887</v>
      </c>
      <c r="Q7" s="105">
        <v>2164</v>
      </c>
      <c r="R7" s="105">
        <v>1519</v>
      </c>
      <c r="S7" s="105">
        <v>1223</v>
      </c>
      <c r="T7" s="105">
        <v>1044</v>
      </c>
      <c r="U7" s="105">
        <v>628</v>
      </c>
      <c r="V7" s="105">
        <v>240</v>
      </c>
      <c r="W7" s="105">
        <v>50</v>
      </c>
      <c r="X7" s="105">
        <v>8</v>
      </c>
      <c r="Y7" s="105">
        <v>115</v>
      </c>
      <c r="Z7" s="37">
        <f t="shared" si="0"/>
        <v>23138</v>
      </c>
      <c r="AA7" s="91"/>
      <c r="AB7" s="34">
        <v>2871</v>
      </c>
      <c r="AC7" s="35">
        <v>13276</v>
      </c>
      <c r="AD7" s="35">
        <v>6876</v>
      </c>
      <c r="AE7" s="35">
        <v>3193</v>
      </c>
      <c r="AF7" s="36">
        <v>926</v>
      </c>
      <c r="AG7" s="120">
        <v>1098570</v>
      </c>
      <c r="AH7" s="110">
        <v>48.21619685</v>
      </c>
      <c r="AI7" s="125">
        <v>269</v>
      </c>
    </row>
    <row r="8" spans="1:35" ht="14.25" thickBot="1">
      <c r="A8" s="5" t="s">
        <v>33</v>
      </c>
      <c r="B8" s="38" t="s">
        <v>37</v>
      </c>
      <c r="C8" s="41">
        <v>23995</v>
      </c>
      <c r="D8" s="104">
        <v>772</v>
      </c>
      <c r="E8" s="105">
        <v>884</v>
      </c>
      <c r="F8" s="105">
        <v>1009</v>
      </c>
      <c r="G8" s="105">
        <v>1069</v>
      </c>
      <c r="H8" s="105">
        <v>842</v>
      </c>
      <c r="I8" s="105">
        <v>892</v>
      </c>
      <c r="J8" s="105">
        <v>1102</v>
      </c>
      <c r="K8" s="105">
        <v>1204</v>
      </c>
      <c r="L8" s="105">
        <v>1357</v>
      </c>
      <c r="M8" s="105">
        <v>1259</v>
      </c>
      <c r="N8" s="105">
        <v>1459</v>
      </c>
      <c r="O8" s="105">
        <v>1659</v>
      </c>
      <c r="P8" s="105">
        <v>1936</v>
      </c>
      <c r="Q8" s="105">
        <v>2024</v>
      </c>
      <c r="R8" s="105">
        <v>1608</v>
      </c>
      <c r="S8" s="105">
        <v>1483</v>
      </c>
      <c r="T8" s="105">
        <v>1472</v>
      </c>
      <c r="U8" s="105">
        <v>1096</v>
      </c>
      <c r="V8" s="105">
        <v>612</v>
      </c>
      <c r="W8" s="105">
        <v>173</v>
      </c>
      <c r="X8" s="105">
        <v>27</v>
      </c>
      <c r="Y8" s="105">
        <v>56</v>
      </c>
      <c r="Z8" s="42">
        <f t="shared" si="0"/>
        <v>23995</v>
      </c>
      <c r="AA8" s="91"/>
      <c r="AB8" s="39">
        <v>2665</v>
      </c>
      <c r="AC8" s="40">
        <v>12779</v>
      </c>
      <c r="AD8" s="40">
        <v>8495</v>
      </c>
      <c r="AE8" s="40">
        <v>4863</v>
      </c>
      <c r="AF8" s="41">
        <v>1908</v>
      </c>
      <c r="AG8" s="121">
        <v>1224066</v>
      </c>
      <c r="AH8" s="111">
        <v>51.63271231</v>
      </c>
      <c r="AI8" s="126">
        <v>283</v>
      </c>
    </row>
    <row r="9" spans="1:35" ht="13.5">
      <c r="A9" s="21"/>
      <c r="B9" s="43"/>
      <c r="C9" s="17"/>
      <c r="D9" s="14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7"/>
      <c r="Z9" s="32">
        <f t="shared" si="0"/>
        <v>0</v>
      </c>
      <c r="AA9" s="91"/>
      <c r="AB9" s="16"/>
      <c r="AC9" s="8"/>
      <c r="AD9" s="8"/>
      <c r="AE9" s="8"/>
      <c r="AF9" s="17"/>
      <c r="AG9" s="122"/>
      <c r="AH9" s="112"/>
      <c r="AI9" s="127"/>
    </row>
    <row r="10" spans="1:35" ht="14.25" thickBot="1">
      <c r="A10" s="6"/>
      <c r="B10" s="44"/>
      <c r="C10" s="7"/>
      <c r="D10" s="1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7"/>
      <c r="Z10" s="45">
        <f t="shared" si="0"/>
        <v>0</v>
      </c>
      <c r="AA10" s="91"/>
      <c r="AB10" s="18"/>
      <c r="AC10" s="2"/>
      <c r="AD10" s="2"/>
      <c r="AE10" s="2"/>
      <c r="AF10" s="7"/>
      <c r="AG10" s="123"/>
      <c r="AH10" s="113"/>
      <c r="AI10" s="128"/>
    </row>
    <row r="11" spans="1:35" ht="13.5">
      <c r="A11" s="139" t="s">
        <v>38</v>
      </c>
      <c r="B11" s="46" t="s">
        <v>35</v>
      </c>
      <c r="C11" s="49">
        <f>+C12+C13</f>
        <v>33668</v>
      </c>
      <c r="D11" s="103">
        <v>1219</v>
      </c>
      <c r="E11" s="101">
        <v>1459</v>
      </c>
      <c r="F11" s="101">
        <v>1664</v>
      </c>
      <c r="G11" s="101">
        <v>1627</v>
      </c>
      <c r="H11" s="101">
        <v>1271</v>
      </c>
      <c r="I11" s="101">
        <v>1462</v>
      </c>
      <c r="J11" s="101">
        <v>1824</v>
      </c>
      <c r="K11" s="101">
        <v>2070</v>
      </c>
      <c r="L11" s="101">
        <v>2200</v>
      </c>
      <c r="M11" s="101">
        <v>1993</v>
      </c>
      <c r="N11" s="101">
        <v>2074</v>
      </c>
      <c r="O11" s="101">
        <v>2218</v>
      </c>
      <c r="P11" s="101">
        <v>2616</v>
      </c>
      <c r="Q11" s="101">
        <v>2808</v>
      </c>
      <c r="R11" s="101">
        <v>2055</v>
      </c>
      <c r="S11" s="101">
        <v>1715</v>
      </c>
      <c r="T11" s="101">
        <v>1527</v>
      </c>
      <c r="U11" s="101">
        <v>1042</v>
      </c>
      <c r="V11" s="101">
        <v>519</v>
      </c>
      <c r="W11" s="101">
        <v>121</v>
      </c>
      <c r="X11" s="101">
        <v>19</v>
      </c>
      <c r="Y11" s="102">
        <v>165</v>
      </c>
      <c r="Z11" s="50">
        <f t="shared" si="0"/>
        <v>33668</v>
      </c>
      <c r="AA11" s="91"/>
      <c r="AB11" s="47">
        <v>4342</v>
      </c>
      <c r="AC11" s="48">
        <v>19355</v>
      </c>
      <c r="AD11" s="48">
        <v>9806</v>
      </c>
      <c r="AE11" s="48">
        <v>4943</v>
      </c>
      <c r="AF11" s="49">
        <v>1701</v>
      </c>
      <c r="AG11" s="129">
        <f>+AG12+AG13</f>
        <v>0</v>
      </c>
      <c r="AH11" s="114">
        <v>47.95634719</v>
      </c>
      <c r="AI11" s="134">
        <f>+AI12+AI13</f>
        <v>0</v>
      </c>
    </row>
    <row r="12" spans="1:35" ht="13.5">
      <c r="A12" s="140"/>
      <c r="B12" s="51" t="s">
        <v>36</v>
      </c>
      <c r="C12" s="52">
        <v>16664</v>
      </c>
      <c r="D12" s="98">
        <v>617</v>
      </c>
      <c r="E12" s="99">
        <v>772</v>
      </c>
      <c r="F12" s="99">
        <v>881</v>
      </c>
      <c r="G12" s="99">
        <v>821</v>
      </c>
      <c r="H12" s="99">
        <v>630</v>
      </c>
      <c r="I12" s="99">
        <v>770</v>
      </c>
      <c r="J12" s="99">
        <v>948</v>
      </c>
      <c r="K12" s="99">
        <v>1109</v>
      </c>
      <c r="L12" s="99">
        <v>1150</v>
      </c>
      <c r="M12" s="99">
        <v>1029</v>
      </c>
      <c r="N12" s="99">
        <v>1028</v>
      </c>
      <c r="O12" s="99">
        <v>1075</v>
      </c>
      <c r="P12" s="99">
        <v>1293</v>
      </c>
      <c r="Q12" s="99">
        <v>1434</v>
      </c>
      <c r="R12" s="99">
        <v>1001</v>
      </c>
      <c r="S12" s="99">
        <v>787</v>
      </c>
      <c r="T12" s="99">
        <v>641</v>
      </c>
      <c r="U12" s="99">
        <v>390</v>
      </c>
      <c r="V12" s="99">
        <v>138</v>
      </c>
      <c r="W12" s="99">
        <v>30</v>
      </c>
      <c r="X12" s="99">
        <v>8</v>
      </c>
      <c r="Y12" s="100">
        <v>112</v>
      </c>
      <c r="Z12" s="55">
        <f t="shared" si="0"/>
        <v>16664</v>
      </c>
      <c r="AA12" s="91"/>
      <c r="AB12" s="53">
        <v>2270</v>
      </c>
      <c r="AC12" s="54">
        <v>9853</v>
      </c>
      <c r="AD12" s="54">
        <v>4429</v>
      </c>
      <c r="AE12" s="54">
        <v>1994</v>
      </c>
      <c r="AF12" s="52">
        <v>566</v>
      </c>
      <c r="AG12" s="130"/>
      <c r="AH12" s="115">
        <v>46.4101015</v>
      </c>
      <c r="AI12" s="135"/>
    </row>
    <row r="13" spans="1:35" ht="13.5">
      <c r="A13" s="141"/>
      <c r="B13" s="56" t="s">
        <v>37</v>
      </c>
      <c r="C13" s="57">
        <v>17004</v>
      </c>
      <c r="D13" s="92">
        <v>602</v>
      </c>
      <c r="E13" s="93">
        <v>687</v>
      </c>
      <c r="F13" s="93">
        <v>783</v>
      </c>
      <c r="G13" s="93">
        <v>806</v>
      </c>
      <c r="H13" s="93">
        <v>641</v>
      </c>
      <c r="I13" s="93">
        <v>692</v>
      </c>
      <c r="J13" s="93">
        <v>876</v>
      </c>
      <c r="K13" s="93">
        <v>961</v>
      </c>
      <c r="L13" s="93">
        <v>1050</v>
      </c>
      <c r="M13" s="93">
        <v>964</v>
      </c>
      <c r="N13" s="93">
        <v>1046</v>
      </c>
      <c r="O13" s="93">
        <v>1143</v>
      </c>
      <c r="P13" s="93">
        <v>1323</v>
      </c>
      <c r="Q13" s="93">
        <v>1374</v>
      </c>
      <c r="R13" s="93">
        <v>1054</v>
      </c>
      <c r="S13" s="93">
        <v>928</v>
      </c>
      <c r="T13" s="93">
        <v>886</v>
      </c>
      <c r="U13" s="93">
        <v>652</v>
      </c>
      <c r="V13" s="93">
        <v>381</v>
      </c>
      <c r="W13" s="93">
        <v>91</v>
      </c>
      <c r="X13" s="93">
        <v>11</v>
      </c>
      <c r="Y13" s="94">
        <v>53</v>
      </c>
      <c r="Z13" s="60">
        <f t="shared" si="0"/>
        <v>17004</v>
      </c>
      <c r="AA13" s="91"/>
      <c r="AB13" s="58">
        <v>2072</v>
      </c>
      <c r="AC13" s="59">
        <v>9502</v>
      </c>
      <c r="AD13" s="59">
        <v>5377</v>
      </c>
      <c r="AE13" s="59">
        <v>2949</v>
      </c>
      <c r="AF13" s="57">
        <v>1135</v>
      </c>
      <c r="AG13" s="131"/>
      <c r="AH13" s="116">
        <v>49.46619668</v>
      </c>
      <c r="AI13" s="136"/>
    </row>
    <row r="14" spans="1:35" ht="13.5">
      <c r="A14" s="142" t="s">
        <v>39</v>
      </c>
      <c r="B14" s="61" t="s">
        <v>35</v>
      </c>
      <c r="C14" s="62">
        <f>+C15+C16</f>
        <v>11029</v>
      </c>
      <c r="D14" s="95">
        <v>290</v>
      </c>
      <c r="E14" s="96">
        <v>317</v>
      </c>
      <c r="F14" s="96">
        <v>380</v>
      </c>
      <c r="G14" s="96">
        <v>479</v>
      </c>
      <c r="H14" s="96">
        <v>295</v>
      </c>
      <c r="I14" s="96">
        <v>376</v>
      </c>
      <c r="J14" s="96">
        <v>435</v>
      </c>
      <c r="K14" s="96">
        <v>453</v>
      </c>
      <c r="L14" s="96">
        <v>543</v>
      </c>
      <c r="M14" s="96">
        <v>479</v>
      </c>
      <c r="N14" s="96">
        <v>622</v>
      </c>
      <c r="O14" s="96">
        <v>830</v>
      </c>
      <c r="P14" s="96">
        <v>1014</v>
      </c>
      <c r="Q14" s="96">
        <v>1149</v>
      </c>
      <c r="R14" s="96">
        <v>867</v>
      </c>
      <c r="S14" s="96">
        <v>788</v>
      </c>
      <c r="T14" s="96">
        <v>773</v>
      </c>
      <c r="U14" s="96">
        <v>544</v>
      </c>
      <c r="V14" s="96">
        <v>289</v>
      </c>
      <c r="W14" s="96">
        <v>84</v>
      </c>
      <c r="X14" s="96">
        <v>16</v>
      </c>
      <c r="Y14" s="97">
        <v>6</v>
      </c>
      <c r="Z14" s="65">
        <f>SUM(D14:Y14)</f>
        <v>11029</v>
      </c>
      <c r="AA14" s="91"/>
      <c r="AB14" s="63">
        <v>987</v>
      </c>
      <c r="AC14" s="64">
        <v>5526</v>
      </c>
      <c r="AD14" s="64">
        <v>4510</v>
      </c>
      <c r="AE14" s="64">
        <v>2494</v>
      </c>
      <c r="AF14" s="62">
        <v>933</v>
      </c>
      <c r="AG14" s="132">
        <f>+AG15+AG16</f>
        <v>0</v>
      </c>
      <c r="AH14" s="117">
        <v>54.68506759</v>
      </c>
      <c r="AI14" s="137">
        <f>+AI15+AI16</f>
        <v>0</v>
      </c>
    </row>
    <row r="15" spans="1:35" ht="13.5">
      <c r="A15" s="140"/>
      <c r="B15" s="51" t="s">
        <v>36</v>
      </c>
      <c r="C15" s="52">
        <v>5313</v>
      </c>
      <c r="D15" s="53">
        <v>149</v>
      </c>
      <c r="E15" s="54">
        <v>153</v>
      </c>
      <c r="F15" s="54">
        <v>197</v>
      </c>
      <c r="G15" s="54">
        <v>263</v>
      </c>
      <c r="H15" s="54">
        <v>138</v>
      </c>
      <c r="I15" s="54">
        <v>209</v>
      </c>
      <c r="J15" s="54">
        <v>241</v>
      </c>
      <c r="K15" s="54">
        <v>250</v>
      </c>
      <c r="L15" s="54">
        <v>289</v>
      </c>
      <c r="M15" s="54">
        <v>246</v>
      </c>
      <c r="N15" s="54">
        <v>298</v>
      </c>
      <c r="O15" s="54">
        <v>409</v>
      </c>
      <c r="P15" s="54">
        <v>491</v>
      </c>
      <c r="Q15" s="54">
        <v>612</v>
      </c>
      <c r="R15" s="54">
        <v>427</v>
      </c>
      <c r="S15" s="54">
        <v>344</v>
      </c>
      <c r="T15" s="54">
        <v>313</v>
      </c>
      <c r="U15" s="54">
        <v>177</v>
      </c>
      <c r="V15" s="54">
        <v>90</v>
      </c>
      <c r="W15" s="54">
        <v>14</v>
      </c>
      <c r="X15" s="54">
        <v>0</v>
      </c>
      <c r="Y15" s="52">
        <v>3</v>
      </c>
      <c r="Z15" s="55">
        <f t="shared" si="0"/>
        <v>5313</v>
      </c>
      <c r="AA15" s="91"/>
      <c r="AB15" s="53">
        <v>499</v>
      </c>
      <c r="AC15" s="54">
        <v>2834</v>
      </c>
      <c r="AD15" s="54">
        <v>1977</v>
      </c>
      <c r="AE15" s="54">
        <v>938</v>
      </c>
      <c r="AF15" s="52">
        <v>281</v>
      </c>
      <c r="AG15" s="130"/>
      <c r="AH15" s="115">
        <v>52.37288136</v>
      </c>
      <c r="AI15" s="135"/>
    </row>
    <row r="16" spans="1:35" ht="13.5">
      <c r="A16" s="141"/>
      <c r="B16" s="56" t="s">
        <v>37</v>
      </c>
      <c r="C16" s="57">
        <v>5716</v>
      </c>
      <c r="D16" s="58">
        <v>141</v>
      </c>
      <c r="E16" s="59">
        <v>164</v>
      </c>
      <c r="F16" s="59">
        <v>183</v>
      </c>
      <c r="G16" s="59">
        <v>216</v>
      </c>
      <c r="H16" s="59">
        <v>157</v>
      </c>
      <c r="I16" s="59">
        <v>167</v>
      </c>
      <c r="J16" s="59">
        <v>194</v>
      </c>
      <c r="K16" s="59">
        <v>203</v>
      </c>
      <c r="L16" s="59">
        <v>254</v>
      </c>
      <c r="M16" s="59">
        <v>233</v>
      </c>
      <c r="N16" s="59">
        <v>324</v>
      </c>
      <c r="O16" s="59">
        <v>421</v>
      </c>
      <c r="P16" s="59">
        <v>523</v>
      </c>
      <c r="Q16" s="59">
        <v>537</v>
      </c>
      <c r="R16" s="59">
        <v>440</v>
      </c>
      <c r="S16" s="59">
        <v>444</v>
      </c>
      <c r="T16" s="59">
        <v>460</v>
      </c>
      <c r="U16" s="59">
        <v>367</v>
      </c>
      <c r="V16" s="59">
        <v>199</v>
      </c>
      <c r="W16" s="59">
        <v>70</v>
      </c>
      <c r="X16" s="59">
        <v>16</v>
      </c>
      <c r="Y16" s="57">
        <v>3</v>
      </c>
      <c r="Z16" s="60">
        <f t="shared" si="0"/>
        <v>5716</v>
      </c>
      <c r="AA16" s="91"/>
      <c r="AB16" s="58">
        <v>488</v>
      </c>
      <c r="AC16" s="59">
        <v>2692</v>
      </c>
      <c r="AD16" s="59">
        <v>2533</v>
      </c>
      <c r="AE16" s="59">
        <v>1556</v>
      </c>
      <c r="AF16" s="57">
        <v>652</v>
      </c>
      <c r="AG16" s="131"/>
      <c r="AH16" s="116">
        <v>56.83415018</v>
      </c>
      <c r="AI16" s="136"/>
    </row>
    <row r="17" spans="1:35" ht="13.5">
      <c r="A17" s="142" t="s">
        <v>40</v>
      </c>
      <c r="B17" s="61" t="s">
        <v>35</v>
      </c>
      <c r="C17" s="62">
        <f>+C18+C19</f>
        <v>2436</v>
      </c>
      <c r="D17" s="63">
        <v>52</v>
      </c>
      <c r="E17" s="64">
        <v>67</v>
      </c>
      <c r="F17" s="64">
        <v>88</v>
      </c>
      <c r="G17" s="64">
        <v>91</v>
      </c>
      <c r="H17" s="64">
        <v>79</v>
      </c>
      <c r="I17" s="64">
        <v>66</v>
      </c>
      <c r="J17" s="64">
        <v>77</v>
      </c>
      <c r="K17" s="64">
        <v>83</v>
      </c>
      <c r="L17" s="64">
        <v>102</v>
      </c>
      <c r="M17" s="64">
        <v>124</v>
      </c>
      <c r="N17" s="64">
        <v>154</v>
      </c>
      <c r="O17" s="64">
        <v>205</v>
      </c>
      <c r="P17" s="64">
        <v>193</v>
      </c>
      <c r="Q17" s="64">
        <v>231</v>
      </c>
      <c r="R17" s="64">
        <v>205</v>
      </c>
      <c r="S17" s="64">
        <v>203</v>
      </c>
      <c r="T17" s="64">
        <v>216</v>
      </c>
      <c r="U17" s="64">
        <v>138</v>
      </c>
      <c r="V17" s="64">
        <v>44</v>
      </c>
      <c r="W17" s="64">
        <v>18</v>
      </c>
      <c r="X17" s="106">
        <v>0</v>
      </c>
      <c r="Y17" s="107">
        <v>0</v>
      </c>
      <c r="Z17" s="65">
        <f>SUM(D17:Y17)</f>
        <v>2436</v>
      </c>
      <c r="AA17" s="91"/>
      <c r="AB17" s="63">
        <v>207</v>
      </c>
      <c r="AC17" s="64">
        <v>1174</v>
      </c>
      <c r="AD17" s="64">
        <v>1055</v>
      </c>
      <c r="AE17" s="64">
        <v>619</v>
      </c>
      <c r="AF17" s="62">
        <v>200</v>
      </c>
      <c r="AG17" s="132">
        <f>+AG18+AG19</f>
        <v>0</v>
      </c>
      <c r="AH17" s="117">
        <v>56.09277504</v>
      </c>
      <c r="AI17" s="137">
        <f>+AI18+AI19</f>
        <v>0</v>
      </c>
    </row>
    <row r="18" spans="1:35" ht="13.5">
      <c r="A18" s="140"/>
      <c r="B18" s="51" t="s">
        <v>36</v>
      </c>
      <c r="C18" s="52">
        <v>1161</v>
      </c>
      <c r="D18" s="53">
        <v>23</v>
      </c>
      <c r="E18" s="54">
        <v>34</v>
      </c>
      <c r="F18" s="54">
        <v>45</v>
      </c>
      <c r="G18" s="54">
        <v>44</v>
      </c>
      <c r="H18" s="54">
        <v>35</v>
      </c>
      <c r="I18" s="54">
        <v>33</v>
      </c>
      <c r="J18" s="54">
        <v>45</v>
      </c>
      <c r="K18" s="54">
        <v>43</v>
      </c>
      <c r="L18" s="54">
        <v>49</v>
      </c>
      <c r="M18" s="54">
        <v>62</v>
      </c>
      <c r="N18" s="54">
        <v>65</v>
      </c>
      <c r="O18" s="54">
        <v>110</v>
      </c>
      <c r="P18" s="54">
        <v>103</v>
      </c>
      <c r="Q18" s="54">
        <v>118</v>
      </c>
      <c r="R18" s="54">
        <v>91</v>
      </c>
      <c r="S18" s="54">
        <v>92</v>
      </c>
      <c r="T18" s="54">
        <v>90</v>
      </c>
      <c r="U18" s="54">
        <v>61</v>
      </c>
      <c r="V18" s="54">
        <v>12</v>
      </c>
      <c r="W18" s="54">
        <v>6</v>
      </c>
      <c r="X18" s="54">
        <v>0</v>
      </c>
      <c r="Y18" s="52">
        <v>0</v>
      </c>
      <c r="Z18" s="55">
        <f t="shared" si="0"/>
        <v>1161</v>
      </c>
      <c r="AA18" s="91"/>
      <c r="AB18" s="53">
        <v>102</v>
      </c>
      <c r="AC18" s="54">
        <v>589</v>
      </c>
      <c r="AD18" s="54">
        <v>470</v>
      </c>
      <c r="AE18" s="54">
        <v>261</v>
      </c>
      <c r="AF18" s="52">
        <v>79</v>
      </c>
      <c r="AG18" s="130"/>
      <c r="AH18" s="115">
        <v>54.95391904</v>
      </c>
      <c r="AI18" s="135"/>
    </row>
    <row r="19" spans="1:35" ht="14.25" thickBot="1">
      <c r="A19" s="143"/>
      <c r="B19" s="66" t="s">
        <v>37</v>
      </c>
      <c r="C19" s="67">
        <v>1275</v>
      </c>
      <c r="D19" s="68">
        <v>29</v>
      </c>
      <c r="E19" s="69">
        <v>33</v>
      </c>
      <c r="F19" s="69">
        <v>43</v>
      </c>
      <c r="G19" s="69">
        <v>47</v>
      </c>
      <c r="H19" s="69">
        <v>44</v>
      </c>
      <c r="I19" s="69">
        <v>33</v>
      </c>
      <c r="J19" s="69">
        <v>32</v>
      </c>
      <c r="K19" s="69">
        <v>40</v>
      </c>
      <c r="L19" s="69">
        <v>53</v>
      </c>
      <c r="M19" s="69">
        <v>62</v>
      </c>
      <c r="N19" s="69">
        <v>89</v>
      </c>
      <c r="O19" s="69">
        <v>95</v>
      </c>
      <c r="P19" s="69">
        <v>90</v>
      </c>
      <c r="Q19" s="69">
        <v>113</v>
      </c>
      <c r="R19" s="69">
        <v>114</v>
      </c>
      <c r="S19" s="69">
        <v>111</v>
      </c>
      <c r="T19" s="69">
        <v>126</v>
      </c>
      <c r="U19" s="69">
        <v>77</v>
      </c>
      <c r="V19" s="69">
        <v>32</v>
      </c>
      <c r="W19" s="69">
        <v>12</v>
      </c>
      <c r="X19" s="69">
        <v>0</v>
      </c>
      <c r="Y19" s="67">
        <v>0</v>
      </c>
      <c r="Z19" s="70">
        <f t="shared" si="0"/>
        <v>1275</v>
      </c>
      <c r="AA19" s="91"/>
      <c r="AB19" s="68">
        <v>105</v>
      </c>
      <c r="AC19" s="69">
        <v>585</v>
      </c>
      <c r="AD19" s="69">
        <v>585</v>
      </c>
      <c r="AE19" s="69">
        <v>358</v>
      </c>
      <c r="AF19" s="67">
        <v>121</v>
      </c>
      <c r="AG19" s="133"/>
      <c r="AH19" s="118">
        <v>57.12980392</v>
      </c>
      <c r="AI19" s="138"/>
    </row>
    <row r="20" spans="1:35" ht="13.5">
      <c r="A20" s="144" t="s">
        <v>34</v>
      </c>
      <c r="B20" s="71" t="s">
        <v>35</v>
      </c>
      <c r="C20" s="72">
        <f>SUM(C21:C22)</f>
        <v>47133</v>
      </c>
      <c r="D20" s="73">
        <f aca="true" t="shared" si="1" ref="D20:AI20">SUM(D21:D22)</f>
        <v>1561</v>
      </c>
      <c r="E20" s="74">
        <f t="shared" si="1"/>
        <v>1843</v>
      </c>
      <c r="F20" s="74">
        <f t="shared" si="1"/>
        <v>2132</v>
      </c>
      <c r="G20" s="74">
        <f t="shared" si="1"/>
        <v>2197</v>
      </c>
      <c r="H20" s="74">
        <f t="shared" si="1"/>
        <v>1645</v>
      </c>
      <c r="I20" s="74">
        <f t="shared" si="1"/>
        <v>1904</v>
      </c>
      <c r="J20" s="74">
        <f t="shared" si="1"/>
        <v>2336</v>
      </c>
      <c r="K20" s="74">
        <f t="shared" si="1"/>
        <v>2606</v>
      </c>
      <c r="L20" s="74">
        <f t="shared" si="1"/>
        <v>2845</v>
      </c>
      <c r="M20" s="74">
        <f t="shared" si="1"/>
        <v>2596</v>
      </c>
      <c r="N20" s="74">
        <f t="shared" si="1"/>
        <v>2850</v>
      </c>
      <c r="O20" s="74">
        <f t="shared" si="1"/>
        <v>3253</v>
      </c>
      <c r="P20" s="74">
        <f t="shared" si="1"/>
        <v>3823</v>
      </c>
      <c r="Q20" s="74">
        <f t="shared" si="1"/>
        <v>4188</v>
      </c>
      <c r="R20" s="74">
        <f t="shared" si="1"/>
        <v>3127</v>
      </c>
      <c r="S20" s="74">
        <f t="shared" si="1"/>
        <v>2706</v>
      </c>
      <c r="T20" s="74">
        <f t="shared" si="1"/>
        <v>2516</v>
      </c>
      <c r="U20" s="74">
        <f t="shared" si="1"/>
        <v>1724</v>
      </c>
      <c r="V20" s="74">
        <f t="shared" si="1"/>
        <v>852</v>
      </c>
      <c r="W20" s="74">
        <f t="shared" si="1"/>
        <v>223</v>
      </c>
      <c r="X20" s="74">
        <f t="shared" si="1"/>
        <v>35</v>
      </c>
      <c r="Y20" s="75">
        <f t="shared" si="1"/>
        <v>171</v>
      </c>
      <c r="Z20" s="32">
        <f>SUM(D20:Y20)</f>
        <v>47133</v>
      </c>
      <c r="AA20" s="91"/>
      <c r="AB20" s="76">
        <f t="shared" si="1"/>
        <v>5536</v>
      </c>
      <c r="AC20" s="74">
        <f t="shared" si="1"/>
        <v>26055</v>
      </c>
      <c r="AD20" s="74">
        <f t="shared" si="1"/>
        <v>15371</v>
      </c>
      <c r="AE20" s="74">
        <f t="shared" si="1"/>
        <v>8056</v>
      </c>
      <c r="AF20" s="72">
        <f t="shared" si="1"/>
        <v>2834</v>
      </c>
      <c r="AG20" s="73">
        <f t="shared" si="1"/>
        <v>0</v>
      </c>
      <c r="AH20" s="75">
        <v>49.95777437</v>
      </c>
      <c r="AI20" s="32">
        <f t="shared" si="1"/>
        <v>0</v>
      </c>
    </row>
    <row r="21" spans="1:35" ht="13.5">
      <c r="A21" s="145"/>
      <c r="B21" s="77" t="s">
        <v>36</v>
      </c>
      <c r="C21" s="78">
        <f>C12+C15+C18</f>
        <v>23138</v>
      </c>
      <c r="D21" s="79">
        <f aca="true" t="shared" si="2" ref="D21:AI22">D12+D15+D18</f>
        <v>789</v>
      </c>
      <c r="E21" s="80">
        <f t="shared" si="2"/>
        <v>959</v>
      </c>
      <c r="F21" s="80">
        <f t="shared" si="2"/>
        <v>1123</v>
      </c>
      <c r="G21" s="80">
        <f t="shared" si="2"/>
        <v>1128</v>
      </c>
      <c r="H21" s="80">
        <f t="shared" si="2"/>
        <v>803</v>
      </c>
      <c r="I21" s="80">
        <f t="shared" si="2"/>
        <v>1012</v>
      </c>
      <c r="J21" s="80">
        <f t="shared" si="2"/>
        <v>1234</v>
      </c>
      <c r="K21" s="80">
        <f t="shared" si="2"/>
        <v>1402</v>
      </c>
      <c r="L21" s="80">
        <f t="shared" si="2"/>
        <v>1488</v>
      </c>
      <c r="M21" s="80">
        <f t="shared" si="2"/>
        <v>1337</v>
      </c>
      <c r="N21" s="80">
        <f t="shared" si="2"/>
        <v>1391</v>
      </c>
      <c r="O21" s="80">
        <f t="shared" si="2"/>
        <v>1594</v>
      </c>
      <c r="P21" s="80">
        <f t="shared" si="2"/>
        <v>1887</v>
      </c>
      <c r="Q21" s="80">
        <f t="shared" si="2"/>
        <v>2164</v>
      </c>
      <c r="R21" s="80">
        <f t="shared" si="2"/>
        <v>1519</v>
      </c>
      <c r="S21" s="80">
        <f t="shared" si="2"/>
        <v>1223</v>
      </c>
      <c r="T21" s="80">
        <f t="shared" si="2"/>
        <v>1044</v>
      </c>
      <c r="U21" s="80">
        <f t="shared" si="2"/>
        <v>628</v>
      </c>
      <c r="V21" s="80">
        <f t="shared" si="2"/>
        <v>240</v>
      </c>
      <c r="W21" s="80">
        <f t="shared" si="2"/>
        <v>50</v>
      </c>
      <c r="X21" s="80">
        <f t="shared" si="2"/>
        <v>8</v>
      </c>
      <c r="Y21" s="81">
        <f t="shared" si="2"/>
        <v>115</v>
      </c>
      <c r="Z21" s="37">
        <f t="shared" si="0"/>
        <v>23138</v>
      </c>
      <c r="AA21" s="91"/>
      <c r="AB21" s="82">
        <f t="shared" si="2"/>
        <v>2871</v>
      </c>
      <c r="AC21" s="80">
        <f t="shared" si="2"/>
        <v>13276</v>
      </c>
      <c r="AD21" s="80">
        <f t="shared" si="2"/>
        <v>6876</v>
      </c>
      <c r="AE21" s="80">
        <f t="shared" si="2"/>
        <v>3193</v>
      </c>
      <c r="AF21" s="78">
        <f t="shared" si="2"/>
        <v>926</v>
      </c>
      <c r="AG21" s="79">
        <f t="shared" si="2"/>
        <v>0</v>
      </c>
      <c r="AH21" s="81">
        <v>48.21619685</v>
      </c>
      <c r="AI21" s="37">
        <f t="shared" si="2"/>
        <v>0</v>
      </c>
    </row>
    <row r="22" spans="1:35" ht="14.25" thickBot="1">
      <c r="A22" s="146"/>
      <c r="B22" s="89" t="s">
        <v>37</v>
      </c>
      <c r="C22" s="85">
        <f>C13+C16+C19</f>
        <v>23995</v>
      </c>
      <c r="D22" s="86">
        <f>D13+D16+D19</f>
        <v>772</v>
      </c>
      <c r="E22" s="84">
        <f t="shared" si="2"/>
        <v>884</v>
      </c>
      <c r="F22" s="84">
        <f t="shared" si="2"/>
        <v>1009</v>
      </c>
      <c r="G22" s="84">
        <f t="shared" si="2"/>
        <v>1069</v>
      </c>
      <c r="H22" s="84">
        <f t="shared" si="2"/>
        <v>842</v>
      </c>
      <c r="I22" s="84">
        <f t="shared" si="2"/>
        <v>892</v>
      </c>
      <c r="J22" s="84">
        <f t="shared" si="2"/>
        <v>1102</v>
      </c>
      <c r="K22" s="84">
        <f t="shared" si="2"/>
        <v>1204</v>
      </c>
      <c r="L22" s="84">
        <f t="shared" si="2"/>
        <v>1357</v>
      </c>
      <c r="M22" s="84">
        <f t="shared" si="2"/>
        <v>1259</v>
      </c>
      <c r="N22" s="84">
        <f t="shared" si="2"/>
        <v>1459</v>
      </c>
      <c r="O22" s="84">
        <f t="shared" si="2"/>
        <v>1659</v>
      </c>
      <c r="P22" s="84">
        <f t="shared" si="2"/>
        <v>1936</v>
      </c>
      <c r="Q22" s="84">
        <f t="shared" si="2"/>
        <v>2024</v>
      </c>
      <c r="R22" s="84">
        <f t="shared" si="2"/>
        <v>1608</v>
      </c>
      <c r="S22" s="84">
        <f t="shared" si="2"/>
        <v>1483</v>
      </c>
      <c r="T22" s="84">
        <f t="shared" si="2"/>
        <v>1472</v>
      </c>
      <c r="U22" s="84">
        <f t="shared" si="2"/>
        <v>1096</v>
      </c>
      <c r="V22" s="84">
        <f t="shared" si="2"/>
        <v>612</v>
      </c>
      <c r="W22" s="84">
        <f t="shared" si="2"/>
        <v>173</v>
      </c>
      <c r="X22" s="84">
        <f t="shared" si="2"/>
        <v>27</v>
      </c>
      <c r="Y22" s="87">
        <f t="shared" si="2"/>
        <v>56</v>
      </c>
      <c r="Z22" s="42">
        <f t="shared" si="0"/>
        <v>23995</v>
      </c>
      <c r="AA22" s="91"/>
      <c r="AB22" s="83">
        <f t="shared" si="2"/>
        <v>2665</v>
      </c>
      <c r="AC22" s="84">
        <f t="shared" si="2"/>
        <v>12779</v>
      </c>
      <c r="AD22" s="84">
        <f t="shared" si="2"/>
        <v>8495</v>
      </c>
      <c r="AE22" s="84">
        <f t="shared" si="2"/>
        <v>4863</v>
      </c>
      <c r="AF22" s="85">
        <f t="shared" si="2"/>
        <v>1908</v>
      </c>
      <c r="AG22" s="86">
        <f t="shared" si="2"/>
        <v>0</v>
      </c>
      <c r="AH22" s="87">
        <v>51.63271231</v>
      </c>
      <c r="AI22" s="88">
        <f t="shared" si="2"/>
        <v>0</v>
      </c>
    </row>
    <row r="23" spans="1:35" ht="13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  <c r="AA23" s="25"/>
      <c r="AB23" s="24"/>
      <c r="AC23" s="24"/>
      <c r="AD23" s="24"/>
      <c r="AE23" s="24"/>
      <c r="AF23" s="24"/>
      <c r="AG23" s="24"/>
      <c r="AH23" s="24"/>
      <c r="AI23" s="24"/>
    </row>
    <row r="26" ht="13.5">
      <c r="AD26" s="108"/>
    </row>
  </sheetData>
  <sheetProtection/>
  <mergeCells count="4">
    <mergeCell ref="A11:A13"/>
    <mergeCell ref="A14:A16"/>
    <mergeCell ref="A17:A19"/>
    <mergeCell ref="A20:A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shinshiro</dc:creator>
  <cp:keywords/>
  <dc:description/>
  <cp:lastModifiedBy>shinshiro</cp:lastModifiedBy>
  <cp:lastPrinted>2012-10-03T05:17:25Z</cp:lastPrinted>
  <dcterms:created xsi:type="dcterms:W3CDTF">2007-06-06T06:53:26Z</dcterms:created>
  <dcterms:modified xsi:type="dcterms:W3CDTF">2017-01-31T02:39:10Z</dcterms:modified>
  <cp:category/>
  <cp:version/>
  <cp:contentType/>
  <cp:contentStatus/>
</cp:coreProperties>
</file>